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55" windowHeight="7995"/>
  </bookViews>
  <sheets>
    <sheet name="계단유도등" sheetId="1" r:id="rId1"/>
  </sheets>
  <externalReferences>
    <externalReference r:id="rId2"/>
  </externalReferences>
  <definedNames>
    <definedName name="본.구소계">'[1]피.유 상세'!$I$4:$I$713</definedName>
    <definedName name="본.구중계">'[1]피.유 상세'!$F$4:$F$713</definedName>
    <definedName name="본.신소계">'[1]피.유 상세'!$M$4:$M$713</definedName>
    <definedName name="본.신중계">'[1]피.유 상세'!$K$4:$K$713</definedName>
    <definedName name="본위">'[1]피.유 상세'!$C$4:$C$713</definedName>
    <definedName name="본층">'[1]피.유 상세'!$A$4:$A$713</definedName>
    <definedName name="본층2">'[1]피.유 상세'!$B$4:$B$713</definedName>
  </definedNames>
  <calcPr calcId="125725" iterate="1"/>
</workbook>
</file>

<file path=xl/calcChain.xml><?xml version="1.0" encoding="utf-8"?>
<calcChain xmlns="http://schemas.openxmlformats.org/spreadsheetml/2006/main">
  <c r="P4" i="1"/>
  <c r="P5"/>
  <c r="M5" s="1"/>
  <c r="N37"/>
  <c r="P36"/>
  <c r="M36" s="1"/>
  <c r="P35"/>
  <c r="R34"/>
  <c r="P34"/>
  <c r="R33"/>
  <c r="P33"/>
  <c r="R32"/>
  <c r="P32"/>
  <c r="M32"/>
  <c r="R31"/>
  <c r="P31"/>
  <c r="R29"/>
  <c r="P29"/>
  <c r="M29" s="1"/>
  <c r="R26"/>
  <c r="P26"/>
  <c r="M26" s="1"/>
  <c r="R23"/>
  <c r="R37" s="1"/>
  <c r="P23"/>
  <c r="P22"/>
  <c r="M22" s="1"/>
  <c r="P21"/>
  <c r="M21" s="1"/>
  <c r="P20"/>
  <c r="M20" s="1"/>
  <c r="P19"/>
  <c r="M19" s="1"/>
  <c r="P18"/>
  <c r="M18" s="1"/>
  <c r="P17"/>
  <c r="M17" s="1"/>
  <c r="P16"/>
  <c r="M16" s="1"/>
  <c r="P15"/>
  <c r="M15" s="1"/>
  <c r="P14"/>
  <c r="M14" s="1"/>
  <c r="P13"/>
  <c r="M13" s="1"/>
  <c r="P12"/>
  <c r="M12" s="1"/>
  <c r="P11"/>
  <c r="M11" s="1"/>
  <c r="P10"/>
  <c r="M10" s="1"/>
  <c r="P9"/>
  <c r="M9" s="1"/>
  <c r="P8"/>
  <c r="M8" s="1"/>
  <c r="P7"/>
  <c r="M7" s="1"/>
  <c r="P6"/>
  <c r="M6" s="1"/>
  <c r="M34" l="1"/>
  <c r="P37"/>
  <c r="M23"/>
  <c r="M4"/>
  <c r="M37" s="1"/>
</calcChain>
</file>

<file path=xl/sharedStrings.xml><?xml version="1.0" encoding="utf-8"?>
<sst xmlns="http://schemas.openxmlformats.org/spreadsheetml/2006/main" count="258" uniqueCount="85">
  <si>
    <t>서관</t>
    <phoneticPr fontId="7" type="noConversion"/>
  </si>
  <si>
    <t>층</t>
    <phoneticPr fontId="9" type="noConversion"/>
  </si>
  <si>
    <t>동관</t>
    <phoneticPr fontId="7" type="noConversion"/>
  </si>
  <si>
    <t>구형</t>
    <phoneticPr fontId="2" type="noConversion"/>
  </si>
  <si>
    <t>신형</t>
    <phoneticPr fontId="2" type="noConversion"/>
  </si>
  <si>
    <t>좌상우하</t>
    <phoneticPr fontId="2" type="noConversion"/>
  </si>
  <si>
    <t>수
량</t>
    <phoneticPr fontId="2" type="noConversion"/>
  </si>
  <si>
    <t>좌하
우상</t>
    <phoneticPr fontId="2" type="noConversion"/>
  </si>
  <si>
    <t>&lt;-</t>
    <phoneticPr fontId="2" type="noConversion"/>
  </si>
  <si>
    <t>지붕층</t>
    <phoneticPr fontId="9" type="noConversion"/>
  </si>
  <si>
    <t>주계단</t>
    <phoneticPr fontId="2" type="noConversion"/>
  </si>
  <si>
    <t>부계단</t>
    <phoneticPr fontId="2" type="noConversion"/>
  </si>
  <si>
    <t>PH2↑↓PH1</t>
    <phoneticPr fontId="2" type="noConversion"/>
  </si>
  <si>
    <t>PH 2F</t>
    <phoneticPr fontId="7" type="noConversion"/>
  </si>
  <si>
    <t>부계단</t>
  </si>
  <si>
    <t>PH1↑↓20</t>
    <phoneticPr fontId="2" type="noConversion"/>
  </si>
  <si>
    <t>PH 1F</t>
    <phoneticPr fontId="7" type="noConversion"/>
  </si>
  <si>
    <t>20↑↓19</t>
    <phoneticPr fontId="2" type="noConversion"/>
  </si>
  <si>
    <t>20F</t>
    <phoneticPr fontId="7" type="noConversion"/>
  </si>
  <si>
    <t>19↑↓18</t>
    <phoneticPr fontId="2" type="noConversion"/>
  </si>
  <si>
    <t>19F</t>
    <phoneticPr fontId="9" type="noConversion"/>
  </si>
  <si>
    <t>18↑↓17</t>
    <phoneticPr fontId="2" type="noConversion"/>
  </si>
  <si>
    <t>18F</t>
  </si>
  <si>
    <t>17↑↓16</t>
    <phoneticPr fontId="2" type="noConversion"/>
  </si>
  <si>
    <t>17F</t>
  </si>
  <si>
    <t>16↑↓15</t>
    <phoneticPr fontId="2" type="noConversion"/>
  </si>
  <si>
    <t>16F</t>
  </si>
  <si>
    <t>15↑↓14</t>
    <phoneticPr fontId="2" type="noConversion"/>
  </si>
  <si>
    <t>15F</t>
  </si>
  <si>
    <t>14↑↓13</t>
    <phoneticPr fontId="2" type="noConversion"/>
  </si>
  <si>
    <t>14F</t>
  </si>
  <si>
    <t>13↑↓12</t>
    <phoneticPr fontId="2" type="noConversion"/>
  </si>
  <si>
    <t>13F</t>
  </si>
  <si>
    <t>12↑↓11</t>
    <phoneticPr fontId="2" type="noConversion"/>
  </si>
  <si>
    <t>12F</t>
  </si>
  <si>
    <t>11↑↓10</t>
    <phoneticPr fontId="2" type="noConversion"/>
  </si>
  <si>
    <t>11F</t>
  </si>
  <si>
    <t>10↑↓9</t>
    <phoneticPr fontId="2" type="noConversion"/>
  </si>
  <si>
    <t>10F</t>
  </si>
  <si>
    <t>9↑↓8</t>
    <phoneticPr fontId="2" type="noConversion"/>
  </si>
  <si>
    <t>9F</t>
  </si>
  <si>
    <t>전면부
계단</t>
    <phoneticPr fontId="2" type="noConversion"/>
  </si>
  <si>
    <t>후면부
계단</t>
    <phoneticPr fontId="2" type="noConversion"/>
  </si>
  <si>
    <t>8↑↓7</t>
    <phoneticPr fontId="2" type="noConversion"/>
  </si>
  <si>
    <t>8F</t>
  </si>
  <si>
    <t>7↑↓6</t>
    <phoneticPr fontId="2" type="noConversion"/>
  </si>
  <si>
    <t>7F</t>
  </si>
  <si>
    <t>6↑↓5</t>
    <phoneticPr fontId="2" type="noConversion"/>
  </si>
  <si>
    <t>6F</t>
  </si>
  <si>
    <t>4↓↑5</t>
    <phoneticPr fontId="2" type="noConversion"/>
  </si>
  <si>
    <t>5↑↓4</t>
    <phoneticPr fontId="2" type="noConversion"/>
  </si>
  <si>
    <t>5F</t>
  </si>
  <si>
    <t>민원인</t>
    <phoneticPr fontId="2" type="noConversion"/>
  </si>
  <si>
    <t>계단</t>
    <phoneticPr fontId="2" type="noConversion"/>
  </si>
  <si>
    <t>4↑↓3</t>
    <phoneticPr fontId="2" type="noConversion"/>
  </si>
  <si>
    <t>3↓↑4</t>
    <phoneticPr fontId="2" type="noConversion"/>
  </si>
  <si>
    <t>4F</t>
  </si>
  <si>
    <t>좌측</t>
    <phoneticPr fontId="2" type="noConversion"/>
  </si>
  <si>
    <t>중앙</t>
    <phoneticPr fontId="2" type="noConversion"/>
  </si>
  <si>
    <t>우측</t>
    <phoneticPr fontId="2" type="noConversion"/>
  </si>
  <si>
    <t>2↓↑3</t>
    <phoneticPr fontId="2" type="noConversion"/>
  </si>
  <si>
    <t>3↑↓2</t>
    <phoneticPr fontId="2" type="noConversion"/>
  </si>
  <si>
    <t>3F</t>
  </si>
  <si>
    <t>3↑↓B1</t>
    <phoneticPr fontId="2" type="noConversion"/>
  </si>
  <si>
    <t>1↓↑3</t>
    <phoneticPr fontId="2" type="noConversion"/>
  </si>
  <si>
    <t>3↑↓B1</t>
  </si>
  <si>
    <t>2↑↓1</t>
    <phoneticPr fontId="2" type="noConversion"/>
  </si>
  <si>
    <t>1↓↑2</t>
    <phoneticPr fontId="2" type="noConversion"/>
  </si>
  <si>
    <t>2F</t>
    <phoneticPr fontId="2" type="noConversion"/>
  </si>
  <si>
    <t>홀 원형계단</t>
    <phoneticPr fontId="2" type="noConversion"/>
  </si>
  <si>
    <t>식당내 계단</t>
    <phoneticPr fontId="2" type="noConversion"/>
  </si>
  <si>
    <t>1↑↓B1</t>
    <phoneticPr fontId="2" type="noConversion"/>
  </si>
  <si>
    <t>B1↓↑1</t>
    <phoneticPr fontId="2" type="noConversion"/>
  </si>
  <si>
    <t>로 교체필</t>
    <phoneticPr fontId="2" type="noConversion"/>
  </si>
  <si>
    <t>B1F</t>
    <phoneticPr fontId="7" type="noConversion"/>
  </si>
  <si>
    <t>직원용 계단</t>
    <phoneticPr fontId="2" type="noConversion"/>
  </si>
  <si>
    <t>B1↑↓B2</t>
    <phoneticPr fontId="2" type="noConversion"/>
  </si>
  <si>
    <t>B2F</t>
    <phoneticPr fontId="7" type="noConversion"/>
  </si>
  <si>
    <t>우체국</t>
    <phoneticPr fontId="2" type="noConversion"/>
  </si>
  <si>
    <t>까지 연결된 후면부 우측계단</t>
    <phoneticPr fontId="2" type="noConversion"/>
  </si>
  <si>
    <t>가르키는 방향 중 1층보다 높은 층이 포함되면 위층 수량에, 1층보다 낮은 층이 포함되면 아래층 수량으로 계산</t>
    <phoneticPr fontId="2" type="noConversion"/>
  </si>
  <si>
    <t>합계</t>
  </si>
  <si>
    <t>-&gt;</t>
    <phoneticPr fontId="2" type="noConversion"/>
  </si>
  <si>
    <t>-&gt;</t>
    <phoneticPr fontId="2" type="noConversion"/>
  </si>
  <si>
    <t>계단통로유도등 현황표</t>
    <phoneticPr fontId="2" type="noConversion"/>
  </si>
</sst>
</file>

<file path=xl/styles.xml><?xml version="1.0" encoding="utf-8"?>
<styleSheet xmlns="http://schemas.openxmlformats.org/spreadsheetml/2006/main">
  <fonts count="20">
    <font>
      <sz val="11"/>
      <name val="굴림"/>
      <family val="3"/>
      <charset val="129"/>
    </font>
    <font>
      <b/>
      <sz val="16"/>
      <name val="새굴림"/>
      <family val="1"/>
      <charset val="129"/>
    </font>
    <font>
      <sz val="8"/>
      <name val="굴림"/>
      <family val="3"/>
      <charset val="129"/>
    </font>
    <font>
      <u/>
      <sz val="24"/>
      <name val="새굴림"/>
      <family val="1"/>
      <charset val="129"/>
    </font>
    <font>
      <b/>
      <u/>
      <sz val="24"/>
      <name val="새굴림"/>
      <family val="1"/>
      <charset val="129"/>
    </font>
    <font>
      <sz val="10"/>
      <name val="새굴림"/>
      <family val="1"/>
      <charset val="129"/>
    </font>
    <font>
      <b/>
      <sz val="10"/>
      <color indexed="8"/>
      <name val="굴림체"/>
      <family val="3"/>
      <charset val="129"/>
    </font>
    <font>
      <sz val="8"/>
      <name val="새굴림"/>
      <family val="1"/>
      <charset val="129"/>
    </font>
    <font>
      <sz val="10"/>
      <color indexed="8"/>
      <name val="굴림체"/>
      <family val="3"/>
      <charset val="129"/>
    </font>
    <font>
      <sz val="8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sz val="11"/>
      <name val="새굴림"/>
      <family val="1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sz val="9"/>
      <color theme="0"/>
      <name val="굴림체"/>
      <family val="3"/>
      <charset val="129"/>
    </font>
    <font>
      <sz val="9"/>
      <name val="새굴림"/>
      <family val="1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sz val="10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</cellStyleXfs>
  <cellXfs count="17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0" borderId="16" xfId="0" applyFont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 wrapText="1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4" borderId="21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/>
    </xf>
    <xf numFmtId="0" fontId="12" fillId="0" borderId="27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14" fillId="0" borderId="27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1" fillId="0" borderId="16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2" borderId="34" xfId="0" applyFont="1" applyFill="1" applyBorder="1" applyAlignment="1">
      <alignment horizontal="center" vertical="center"/>
    </xf>
    <xf numFmtId="0" fontId="15" fillId="6" borderId="34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 wrapText="1"/>
    </xf>
    <xf numFmtId="0" fontId="15" fillId="6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5" borderId="46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2" borderId="47" xfId="0" applyFont="1" applyFill="1" applyBorder="1" applyAlignment="1">
      <alignment horizontal="center" vertical="center"/>
    </xf>
    <xf numFmtId="0" fontId="15" fillId="6" borderId="47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2" borderId="50" xfId="0" applyFont="1" applyFill="1" applyBorder="1" applyAlignment="1">
      <alignment horizontal="center" vertical="center"/>
    </xf>
    <xf numFmtId="0" fontId="15" fillId="6" borderId="51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/>
    </xf>
    <xf numFmtId="0" fontId="11" fillId="0" borderId="38" xfId="0" applyFont="1" applyBorder="1" applyAlignment="1">
      <alignment vertical="center" wrapText="1"/>
    </xf>
    <xf numFmtId="0" fontId="11" fillId="2" borderId="34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/>
    </xf>
    <xf numFmtId="0" fontId="11" fillId="4" borderId="38" xfId="0" applyFont="1" applyFill="1" applyBorder="1" applyAlignment="1">
      <alignment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5" fillId="6" borderId="53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54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4" borderId="55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left" vertical="center" wrapText="1"/>
    </xf>
    <xf numFmtId="0" fontId="11" fillId="4" borderId="30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 wrapText="1"/>
    </xf>
    <xf numFmtId="0" fontId="11" fillId="4" borderId="59" xfId="0" applyFont="1" applyFill="1" applyBorder="1" applyAlignment="1">
      <alignment horizontal="right" vertical="center" wrapText="1"/>
    </xf>
    <xf numFmtId="0" fontId="11" fillId="4" borderId="59" xfId="0" applyFont="1" applyFill="1" applyBorder="1" applyAlignment="1">
      <alignment horizontal="center" vertical="center" wrapText="1"/>
    </xf>
    <xf numFmtId="0" fontId="11" fillId="4" borderId="60" xfId="0" applyFont="1" applyFill="1" applyBorder="1" applyAlignment="1">
      <alignment horizontal="center" vertical="center" wrapText="1"/>
    </xf>
    <xf numFmtId="0" fontId="11" fillId="4" borderId="61" xfId="0" applyFont="1" applyFill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4" borderId="63" xfId="0" applyFont="1" applyFill="1" applyBorder="1" applyAlignment="1">
      <alignment horizontal="center" vertical="center"/>
    </xf>
    <xf numFmtId="0" fontId="11" fillId="4" borderId="64" xfId="0" applyFont="1" applyFill="1" applyBorder="1" applyAlignment="1">
      <alignment horizontal="center" vertical="center" wrapText="1"/>
    </xf>
    <xf numFmtId="0" fontId="11" fillId="4" borderId="65" xfId="0" applyFont="1" applyFill="1" applyBorder="1" applyAlignment="1">
      <alignment horizontal="center" vertical="center" wrapText="1"/>
    </xf>
    <xf numFmtId="0" fontId="11" fillId="4" borderId="59" xfId="0" applyFont="1" applyFill="1" applyBorder="1" applyAlignment="1">
      <alignment horizontal="center" vertical="center" wrapText="1"/>
    </xf>
    <xf numFmtId="0" fontId="11" fillId="4" borderId="66" xfId="0" applyFont="1" applyFill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Fill="1" applyBorder="1" applyAlignment="1">
      <alignment vertical="center"/>
    </xf>
    <xf numFmtId="0" fontId="11" fillId="4" borderId="43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70" xfId="0" applyFont="1" applyBorder="1" applyAlignment="1">
      <alignment horizontal="left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8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11" fillId="2" borderId="73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7" borderId="30" xfId="0" applyFont="1" applyFill="1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 wrapText="1"/>
    </xf>
    <xf numFmtId="0" fontId="11" fillId="2" borderId="12" xfId="0" quotePrefix="1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/>
    </xf>
    <xf numFmtId="0" fontId="11" fillId="2" borderId="14" xfId="0" quotePrefix="1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33</xdr:row>
      <xdr:rowOff>1</xdr:rowOff>
    </xdr:from>
    <xdr:to>
      <xdr:col>10</xdr:col>
      <xdr:colOff>238125</xdr:colOff>
      <xdr:row>34</xdr:row>
      <xdr:rowOff>28575</xdr:rowOff>
    </xdr:to>
    <xdr:cxnSp macro="">
      <xdr:nvCxnSpPr>
        <xdr:cNvPr id="2" name="직선 화살표 연결선 1"/>
        <xdr:cNvCxnSpPr/>
      </xdr:nvCxnSpPr>
      <xdr:spPr>
        <a:xfrm flipV="1">
          <a:off x="6219825" y="5581651"/>
          <a:ext cx="0" cy="200024"/>
        </a:xfrm>
        <a:prstGeom prst="straightConnector1">
          <a:avLst/>
        </a:prstGeom>
        <a:ln w="1905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333375</xdr:colOff>
      <xdr:row>34</xdr:row>
      <xdr:rowOff>19050</xdr:rowOff>
    </xdr:from>
    <xdr:to>
      <xdr:col>9</xdr:col>
      <xdr:colOff>514350</xdr:colOff>
      <xdr:row>34</xdr:row>
      <xdr:rowOff>114300</xdr:rowOff>
    </xdr:to>
    <xdr:cxnSp macro="">
      <xdr:nvCxnSpPr>
        <xdr:cNvPr id="3" name="직선 화살표 연결선 2"/>
        <xdr:cNvCxnSpPr/>
      </xdr:nvCxnSpPr>
      <xdr:spPr>
        <a:xfrm flipV="1">
          <a:off x="5734050" y="5772150"/>
          <a:ext cx="180975" cy="95250"/>
        </a:xfrm>
        <a:prstGeom prst="straightConnector1">
          <a:avLst/>
        </a:prstGeom>
        <a:ln w="1905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19051</xdr:colOff>
      <xdr:row>34</xdr:row>
      <xdr:rowOff>38101</xdr:rowOff>
    </xdr:from>
    <xdr:to>
      <xdr:col>8</xdr:col>
      <xdr:colOff>228600</xdr:colOff>
      <xdr:row>34</xdr:row>
      <xdr:rowOff>95250</xdr:rowOff>
    </xdr:to>
    <xdr:cxnSp macro="">
      <xdr:nvCxnSpPr>
        <xdr:cNvPr id="4" name="직선 화살표 연결선 3"/>
        <xdr:cNvCxnSpPr/>
      </xdr:nvCxnSpPr>
      <xdr:spPr>
        <a:xfrm flipH="1" flipV="1">
          <a:off x="4838701" y="5791201"/>
          <a:ext cx="209549" cy="57149"/>
        </a:xfrm>
        <a:prstGeom prst="straightConnector1">
          <a:avLst/>
        </a:prstGeom>
        <a:ln w="1905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333375</xdr:colOff>
      <xdr:row>32</xdr:row>
      <xdr:rowOff>19050</xdr:rowOff>
    </xdr:from>
    <xdr:to>
      <xdr:col>9</xdr:col>
      <xdr:colOff>514350</xdr:colOff>
      <xdr:row>32</xdr:row>
      <xdr:rowOff>114300</xdr:rowOff>
    </xdr:to>
    <xdr:cxnSp macro="">
      <xdr:nvCxnSpPr>
        <xdr:cNvPr id="5" name="직선 화살표 연결선 4"/>
        <xdr:cNvCxnSpPr/>
      </xdr:nvCxnSpPr>
      <xdr:spPr>
        <a:xfrm flipV="1">
          <a:off x="5734050" y="5429250"/>
          <a:ext cx="180975" cy="95250"/>
        </a:xfrm>
        <a:prstGeom prst="straightConnector1">
          <a:avLst/>
        </a:prstGeom>
        <a:ln w="1905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32</xdr:row>
      <xdr:rowOff>47626</xdr:rowOff>
    </xdr:from>
    <xdr:to>
      <xdr:col>8</xdr:col>
      <xdr:colOff>209550</xdr:colOff>
      <xdr:row>32</xdr:row>
      <xdr:rowOff>104775</xdr:rowOff>
    </xdr:to>
    <xdr:cxnSp macro="">
      <xdr:nvCxnSpPr>
        <xdr:cNvPr id="6" name="직선 화살표 연결선 5"/>
        <xdr:cNvCxnSpPr/>
      </xdr:nvCxnSpPr>
      <xdr:spPr>
        <a:xfrm flipH="1" flipV="1">
          <a:off x="4819651" y="5457826"/>
          <a:ext cx="209549" cy="57149"/>
        </a:xfrm>
        <a:prstGeom prst="straightConnector1">
          <a:avLst/>
        </a:prstGeom>
        <a:ln w="1905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32</xdr:row>
      <xdr:rowOff>38100</xdr:rowOff>
    </xdr:from>
    <xdr:to>
      <xdr:col>2</xdr:col>
      <xdr:colOff>514350</xdr:colOff>
      <xdr:row>32</xdr:row>
      <xdr:rowOff>133350</xdr:rowOff>
    </xdr:to>
    <xdr:cxnSp macro="">
      <xdr:nvCxnSpPr>
        <xdr:cNvPr id="7" name="직선 화살표 연결선 6"/>
        <xdr:cNvCxnSpPr/>
      </xdr:nvCxnSpPr>
      <xdr:spPr>
        <a:xfrm flipV="1">
          <a:off x="1438275" y="5448300"/>
          <a:ext cx="180975" cy="95250"/>
        </a:xfrm>
        <a:prstGeom prst="straightConnector1">
          <a:avLst/>
        </a:prstGeom>
        <a:ln w="1905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47626</xdr:colOff>
      <xdr:row>32</xdr:row>
      <xdr:rowOff>47626</xdr:rowOff>
    </xdr:from>
    <xdr:to>
      <xdr:col>1</xdr:col>
      <xdr:colOff>257175</xdr:colOff>
      <xdr:row>32</xdr:row>
      <xdr:rowOff>104775</xdr:rowOff>
    </xdr:to>
    <xdr:cxnSp macro="">
      <xdr:nvCxnSpPr>
        <xdr:cNvPr id="8" name="직선 화살표 연결선 7"/>
        <xdr:cNvCxnSpPr/>
      </xdr:nvCxnSpPr>
      <xdr:spPr>
        <a:xfrm flipH="1" flipV="1">
          <a:off x="552451" y="5457826"/>
          <a:ext cx="209549" cy="57149"/>
        </a:xfrm>
        <a:prstGeom prst="straightConnector1">
          <a:avLst/>
        </a:prstGeom>
        <a:ln w="1905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34</xdr:row>
      <xdr:rowOff>19050</xdr:rowOff>
    </xdr:from>
    <xdr:to>
      <xdr:col>2</xdr:col>
      <xdr:colOff>514350</xdr:colOff>
      <xdr:row>34</xdr:row>
      <xdr:rowOff>114300</xdr:rowOff>
    </xdr:to>
    <xdr:cxnSp macro="">
      <xdr:nvCxnSpPr>
        <xdr:cNvPr id="9" name="직선 화살표 연결선 8"/>
        <xdr:cNvCxnSpPr/>
      </xdr:nvCxnSpPr>
      <xdr:spPr>
        <a:xfrm flipV="1">
          <a:off x="1438275" y="5772150"/>
          <a:ext cx="180975" cy="95250"/>
        </a:xfrm>
        <a:prstGeom prst="straightConnector1">
          <a:avLst/>
        </a:prstGeom>
        <a:ln w="1905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47626</xdr:colOff>
      <xdr:row>34</xdr:row>
      <xdr:rowOff>38101</xdr:rowOff>
    </xdr:from>
    <xdr:to>
      <xdr:col>1</xdr:col>
      <xdr:colOff>257175</xdr:colOff>
      <xdr:row>34</xdr:row>
      <xdr:rowOff>95250</xdr:rowOff>
    </xdr:to>
    <xdr:cxnSp macro="">
      <xdr:nvCxnSpPr>
        <xdr:cNvPr id="10" name="직선 화살표 연결선 9"/>
        <xdr:cNvCxnSpPr/>
      </xdr:nvCxnSpPr>
      <xdr:spPr>
        <a:xfrm flipH="1" flipV="1">
          <a:off x="552451" y="5791201"/>
          <a:ext cx="209549" cy="57149"/>
        </a:xfrm>
        <a:prstGeom prst="straightConnector1">
          <a:avLst/>
        </a:prstGeom>
        <a:ln w="1905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69;&#51116;&#49892;%20&#47928;&#49436;/0_&#49884;&#49444;&#54788;&#54889;%20&#48143;%20&#49548;&#48169;&#44228;&#54925;&#49436;/4-&#54588;&#45212;,%20&#49548;&#54868;&#50857;&#49688;&#49444;&#48708;%20&#44288;&#4714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피.유 상세"/>
      <sheetName val="층별 피.유"/>
      <sheetName val="계단유도등"/>
      <sheetName val="복도통로등"/>
      <sheetName val="유도등 선로"/>
      <sheetName val="소화용수량"/>
    </sheetNames>
    <sheetDataSet>
      <sheetData sheetId="0">
        <row r="4">
          <cell r="A4" t="str">
            <v>지붕층</v>
          </cell>
          <cell r="C4" t="str">
            <v>서관 옥상 입구 앞</v>
          </cell>
          <cell r="F4">
            <v>1</v>
          </cell>
        </row>
        <row r="5">
          <cell r="A5" t="str">
            <v>PH2F</v>
          </cell>
          <cell r="B5" t="str">
            <v>PH2F</v>
          </cell>
          <cell r="C5" t="str">
            <v>서관 고가수조실 통로 입구 안</v>
          </cell>
          <cell r="F5">
            <v>3</v>
          </cell>
        </row>
        <row r="6">
          <cell r="B6" t="str">
            <v>PH2F</v>
          </cell>
          <cell r="C6" t="str">
            <v>동관 고가수조실 통로 입구 앞</v>
          </cell>
        </row>
        <row r="7">
          <cell r="B7" t="str">
            <v>PH2F</v>
          </cell>
          <cell r="C7" t="str">
            <v>동관 고가수조실 통로 안에서 옥외출입구 앞</v>
          </cell>
        </row>
        <row r="8">
          <cell r="A8" t="str">
            <v>PH1F
서관</v>
          </cell>
          <cell r="B8" t="str">
            <v>PH1F
서관</v>
          </cell>
          <cell r="C8" t="str">
            <v>주계단 전실 밖</v>
          </cell>
          <cell r="F8">
            <v>7</v>
          </cell>
          <cell r="K8">
            <v>3</v>
          </cell>
        </row>
        <row r="9">
          <cell r="B9" t="str">
            <v>PH1F
서관</v>
          </cell>
          <cell r="C9" t="str">
            <v>옥상 좌측 출입구 앞</v>
          </cell>
        </row>
        <row r="10">
          <cell r="B10" t="str">
            <v>PH1F
서관</v>
          </cell>
          <cell r="C10" t="str">
            <v>휀실 입구 안</v>
          </cell>
        </row>
        <row r="11">
          <cell r="B11" t="str">
            <v>PH1F
서관</v>
          </cell>
          <cell r="C11" t="str">
            <v>부계단 전실 안</v>
          </cell>
        </row>
        <row r="12">
          <cell r="A12" t="str">
            <v>PH1F
동관</v>
          </cell>
          <cell r="B12" t="str">
            <v>PH1F
동관</v>
          </cell>
          <cell r="C12" t="str">
            <v>주계단 전실 안,밖</v>
          </cell>
        </row>
        <row r="13">
          <cell r="B13" t="str">
            <v>PH1F
동관</v>
          </cell>
          <cell r="C13" t="str">
            <v>옥상 좌측 출입구 안</v>
          </cell>
        </row>
        <row r="14">
          <cell r="B14" t="str">
            <v>PH1F
동관</v>
          </cell>
          <cell r="C14" t="str">
            <v>옥상 우측 출입구 안</v>
          </cell>
        </row>
        <row r="15">
          <cell r="B15" t="str">
            <v>PH1F
동관</v>
          </cell>
          <cell r="C15" t="str">
            <v>공조실 입구 안</v>
          </cell>
        </row>
        <row r="16">
          <cell r="B16" t="str">
            <v>PH1F
동관</v>
          </cell>
          <cell r="C16" t="str">
            <v>부계단 전실 안</v>
          </cell>
        </row>
        <row r="17">
          <cell r="A17" t="str">
            <v>20F
서관</v>
          </cell>
          <cell r="B17" t="str">
            <v>20F
서관</v>
          </cell>
          <cell r="C17" t="str">
            <v>주계단 전실 안,밖</v>
          </cell>
          <cell r="F17">
            <v>40</v>
          </cell>
          <cell r="K17">
            <v>4</v>
          </cell>
          <cell r="M17">
            <v>4</v>
          </cell>
        </row>
        <row r="18">
          <cell r="B18" t="str">
            <v>20F
서관</v>
          </cell>
          <cell r="C18" t="str">
            <v>방화셔터 옆문 안,밖</v>
          </cell>
        </row>
        <row r="19">
          <cell r="B19" t="str">
            <v>20F
서관</v>
          </cell>
          <cell r="C19" t="str">
            <v>휴게실 라운지 입구 안</v>
          </cell>
        </row>
        <row r="20">
          <cell r="B20" t="str">
            <v>20F
서관</v>
          </cell>
          <cell r="C20" t="str">
            <v>2001~2003호 부속실 안 &amp; 판사실 안</v>
          </cell>
        </row>
        <row r="21">
          <cell r="B21" t="str">
            <v>20F
서관</v>
          </cell>
          <cell r="C21" t="str">
            <v>판사용 E/V 홀 안</v>
          </cell>
        </row>
        <row r="22">
          <cell r="B22" t="str">
            <v>20F
서관</v>
          </cell>
          <cell r="C22" t="str">
            <v>2004~2006호 부속실 안 &amp; 판사실 안</v>
          </cell>
        </row>
        <row r="23">
          <cell r="B23" t="str">
            <v>20F
서관</v>
          </cell>
          <cell r="C23" t="str">
            <v>부계단 왼쪽 (천장돌출 좌측 구.중) 법관E/V홀쪽 기준방향</v>
          </cell>
        </row>
        <row r="24">
          <cell r="B24" t="str">
            <v>20F
서관</v>
          </cell>
          <cell r="C24" t="str">
            <v>부계단 오른쪽 (천장돌출 우측 구.중) 법관E/V홀쪽 기준방향</v>
          </cell>
        </row>
        <row r="25">
          <cell r="B25" t="str">
            <v>20F
서관</v>
          </cell>
          <cell r="C25" t="str">
            <v>부계단 전실 안,밖</v>
          </cell>
        </row>
        <row r="26">
          <cell r="A26" t="str">
            <v>20F
동관</v>
          </cell>
          <cell r="B26" t="str">
            <v>20F
동관</v>
          </cell>
          <cell r="C26" t="str">
            <v>주계단 전실 안,밖</v>
          </cell>
        </row>
        <row r="27">
          <cell r="B27" t="str">
            <v>20F
동관</v>
          </cell>
          <cell r="C27" t="str">
            <v>방화셔터 옆문 안,밖</v>
          </cell>
        </row>
        <row r="28">
          <cell r="B28" t="str">
            <v>20F
동관</v>
          </cell>
          <cell r="C28" t="str">
            <v>휴게실 라운지 입구 안</v>
          </cell>
        </row>
        <row r="29">
          <cell r="B29" t="str">
            <v>20F
동관</v>
          </cell>
          <cell r="C29" t="str">
            <v>2051호 부속실 안</v>
          </cell>
        </row>
        <row r="30">
          <cell r="B30" t="str">
            <v>20F
동관</v>
          </cell>
          <cell r="C30" t="str">
            <v>2051호 판사실 안?</v>
          </cell>
        </row>
        <row r="31">
          <cell r="B31" t="str">
            <v>20F
동관</v>
          </cell>
          <cell r="C31" t="str">
            <v>2053호 부속실 안?</v>
          </cell>
        </row>
        <row r="32">
          <cell r="B32" t="str">
            <v>20F
동관</v>
          </cell>
          <cell r="C32" t="str">
            <v>2053호 고등재판연구원실 안?</v>
          </cell>
        </row>
        <row r="33">
          <cell r="B33" t="str">
            <v>20F
동관</v>
          </cell>
          <cell r="C33" t="str">
            <v>2054호 부속실 안?</v>
          </cell>
        </row>
        <row r="34">
          <cell r="B34" t="str">
            <v>20F
동관</v>
          </cell>
          <cell r="C34" t="str">
            <v>2054호 고등재판연구원실 안?</v>
          </cell>
        </row>
        <row r="35">
          <cell r="B35" t="str">
            <v>20F
동관</v>
          </cell>
          <cell r="C35" t="str">
            <v>2055호 부속실 안?</v>
          </cell>
        </row>
        <row r="36">
          <cell r="B36" t="str">
            <v>20F
동관</v>
          </cell>
          <cell r="C36" t="str">
            <v>2055호 고등재판연구원실 안?</v>
          </cell>
        </row>
        <row r="37">
          <cell r="B37" t="str">
            <v>20F
동관</v>
          </cell>
          <cell r="C37" t="str">
            <v>판사용 E/V 홀 안</v>
          </cell>
        </row>
        <row r="38">
          <cell r="B38" t="str">
            <v>20F
동관</v>
          </cell>
          <cell r="C38" t="str">
            <v>2058~2060호 부속실 안 &amp; 판사실 안</v>
          </cell>
        </row>
        <row r="39">
          <cell r="B39" t="str">
            <v>20F
동관</v>
          </cell>
          <cell r="C39" t="str">
            <v>부계단 왼쪽 (천장돌출 좌측 구.중) 법관E/V홀쪽 기준방향</v>
          </cell>
        </row>
        <row r="40">
          <cell r="B40" t="str">
            <v>20F
동관</v>
          </cell>
          <cell r="C40" t="str">
            <v>부계단 오른쪽 (천장돌출 우측 구.중) 법관E/V홀쪽 기준방향</v>
          </cell>
        </row>
        <row r="41">
          <cell r="B41" t="str">
            <v>20F
동관</v>
          </cell>
          <cell r="C41" t="str">
            <v>부계단 전실 안,밖</v>
          </cell>
        </row>
        <row r="42">
          <cell r="A42" t="str">
            <v>19F
서관</v>
          </cell>
          <cell r="B42" t="str">
            <v>19F
서관</v>
          </cell>
          <cell r="C42" t="str">
            <v>주계단 전실 안,밖</v>
          </cell>
          <cell r="F42">
            <v>37</v>
          </cell>
          <cell r="K42">
            <v>4</v>
          </cell>
          <cell r="M42">
            <v>1</v>
          </cell>
        </row>
        <row r="43">
          <cell r="B43" t="str">
            <v>19F
서관</v>
          </cell>
          <cell r="C43" t="str">
            <v>1901~1903호 부속실 안 &amp; 부장판사실 안</v>
          </cell>
        </row>
        <row r="44">
          <cell r="B44" t="str">
            <v>19F
서관</v>
          </cell>
          <cell r="C44" t="str">
            <v>1904~1906호 부속실 안 &amp; 부장판사실 안</v>
          </cell>
        </row>
        <row r="45">
          <cell r="B45" t="str">
            <v>19F
서관</v>
          </cell>
          <cell r="C45" t="str">
            <v>부계단 왼쪽 (천장돌출 좌측 신.소) 법관E/V홀쪽 기준방향
소형으로 오교체</v>
          </cell>
        </row>
        <row r="46">
          <cell r="B46" t="str">
            <v>19F
서관</v>
          </cell>
          <cell r="C46" t="str">
            <v>부계단 오른쪽 (천장돌출 우측 구.중) 법관E/V홀쪽 기준방향</v>
          </cell>
        </row>
        <row r="47">
          <cell r="B47" t="str">
            <v>19F
서관</v>
          </cell>
          <cell r="C47" t="str">
            <v>부계단 전실 안,밖</v>
          </cell>
        </row>
        <row r="48">
          <cell r="A48" t="str">
            <v>19F
동관</v>
          </cell>
          <cell r="B48" t="str">
            <v>19F
동관</v>
          </cell>
          <cell r="C48" t="str">
            <v>주계단 전실 안,밖</v>
          </cell>
        </row>
        <row r="49">
          <cell r="B49" t="str">
            <v>19F
동관</v>
          </cell>
          <cell r="C49" t="str">
            <v>1951~1954호 부속실 안 &amp; 부장판사실 안</v>
          </cell>
        </row>
        <row r="50">
          <cell r="B50" t="str">
            <v>19F
동관</v>
          </cell>
          <cell r="C50" t="str">
            <v>판사용 E/V 홀 안</v>
          </cell>
        </row>
        <row r="51">
          <cell r="B51" t="str">
            <v>19F
동관</v>
          </cell>
          <cell r="C51" t="str">
            <v>1955~1958호 부속실 안 &amp; 부장판사실 안</v>
          </cell>
        </row>
        <row r="52">
          <cell r="B52" t="str">
            <v>19F
동관</v>
          </cell>
          <cell r="C52" t="str">
            <v>부계단 왼쪽 (천장돌출 좌측 구.중) 법관E/V홀쪽 기준방향</v>
          </cell>
        </row>
        <row r="53">
          <cell r="B53" t="str">
            <v>19F
동관</v>
          </cell>
          <cell r="C53" t="str">
            <v>부계단 오른쪽 (천장돌출 우측 구.중) 법관E/V홀쪽 기준방향</v>
          </cell>
        </row>
        <row r="54">
          <cell r="B54" t="str">
            <v>19F
동관</v>
          </cell>
          <cell r="C54" t="str">
            <v>부계단 전실 안,밖</v>
          </cell>
        </row>
        <row r="55">
          <cell r="A55" t="str">
            <v>18F
서관</v>
          </cell>
          <cell r="B55" t="str">
            <v>18F
서관</v>
          </cell>
          <cell r="C55" t="str">
            <v>주계단 전실 안,밖</v>
          </cell>
          <cell r="F55">
            <v>40</v>
          </cell>
          <cell r="K55">
            <v>4</v>
          </cell>
        </row>
        <row r="56">
          <cell r="B56" t="str">
            <v>18F
서관</v>
          </cell>
          <cell r="C56" t="str">
            <v>1801~1803호 부속실 안 &amp; 부장판사실 안</v>
          </cell>
        </row>
        <row r="57">
          <cell r="B57" t="str">
            <v>18F
서관</v>
          </cell>
          <cell r="C57" t="str">
            <v>판사용 E/V 홀 안</v>
          </cell>
        </row>
        <row r="58">
          <cell r="B58" t="str">
            <v>18F
서관</v>
          </cell>
          <cell r="C58" t="str">
            <v>1804~1806호 부속실 안 &amp; 부장판사실 안</v>
          </cell>
        </row>
        <row r="59">
          <cell r="B59" t="str">
            <v>18F
서관</v>
          </cell>
          <cell r="C59" t="str">
            <v>부계단 왼쪽 (천장돌출 좌측 구.중) 법관E/V홀쪽 기준방향</v>
          </cell>
        </row>
        <row r="60">
          <cell r="B60" t="str">
            <v>18F
서관</v>
          </cell>
          <cell r="C60" t="str">
            <v>부계단 오른쪽 (천장돌출 우측 구.중) 법관E/V홀쪽 기준방향</v>
          </cell>
        </row>
        <row r="61">
          <cell r="B61" t="str">
            <v>18F
서관</v>
          </cell>
          <cell r="C61" t="str">
            <v>부계단 전실 안,밖</v>
          </cell>
        </row>
        <row r="62">
          <cell r="A62" t="str">
            <v>18F
동관</v>
          </cell>
          <cell r="B62" t="str">
            <v>18F
동관</v>
          </cell>
          <cell r="C62" t="str">
            <v>주계단 전실 안,밖</v>
          </cell>
        </row>
        <row r="63">
          <cell r="B63" t="str">
            <v>18F
동관</v>
          </cell>
          <cell r="C63" t="str">
            <v>1851~1854호 부속실 안 &amp; 부장판사실 안</v>
          </cell>
        </row>
        <row r="64">
          <cell r="B64" t="str">
            <v>18F
동관</v>
          </cell>
          <cell r="C64" t="str">
            <v>판사용 E/V 홀 안</v>
          </cell>
        </row>
        <row r="65">
          <cell r="B65" t="str">
            <v>18F
동관</v>
          </cell>
          <cell r="C65" t="str">
            <v>1855~1858호 부속실 안 &amp; 부장판사실 안</v>
          </cell>
        </row>
        <row r="66">
          <cell r="B66" t="str">
            <v>18F
동관</v>
          </cell>
          <cell r="C66" t="str">
            <v>부계단 왼쪽 (천장돌출 좌측 구.중) 법관E/V홀쪽 기준방향</v>
          </cell>
        </row>
        <row r="67">
          <cell r="B67" t="str">
            <v>18F
동관</v>
          </cell>
          <cell r="C67" t="str">
            <v>부계단 오른쪽 (천장돌출 우측 구.중) 법관E/V홀쪽 기준방향</v>
          </cell>
        </row>
        <row r="68">
          <cell r="B68" t="str">
            <v>18F
동관</v>
          </cell>
          <cell r="C68" t="str">
            <v>부계단 전실 안,밖</v>
          </cell>
        </row>
        <row r="69">
          <cell r="A69" t="str">
            <v>17F
서관</v>
          </cell>
          <cell r="B69" t="str">
            <v>17F
서관</v>
          </cell>
          <cell r="C69" t="str">
            <v>주계단 전실 안,밖</v>
          </cell>
          <cell r="F69">
            <v>40</v>
          </cell>
          <cell r="K69">
            <v>4</v>
          </cell>
        </row>
        <row r="70">
          <cell r="B70" t="str">
            <v>17F
서관</v>
          </cell>
          <cell r="C70" t="str">
            <v>1701~1703호 부속실 안 &amp; 부장판사실 안</v>
          </cell>
        </row>
        <row r="71">
          <cell r="B71" t="str">
            <v>17F
서관</v>
          </cell>
          <cell r="C71" t="str">
            <v>판사용 E/V 홀 안</v>
          </cell>
        </row>
        <row r="72">
          <cell r="B72" t="str">
            <v>17F
서관</v>
          </cell>
          <cell r="C72" t="str">
            <v>1704~1706호 부속실 안 &amp; 부장판사실 안</v>
          </cell>
        </row>
        <row r="73">
          <cell r="B73" t="str">
            <v>17F
서관</v>
          </cell>
          <cell r="C73" t="str">
            <v>부계단 왼쪽 (천장돌출 좌측 구.중) 법관E/V홀쪽 기준방향</v>
          </cell>
        </row>
        <row r="74">
          <cell r="B74" t="str">
            <v>17F
서관</v>
          </cell>
          <cell r="C74" t="str">
            <v>부계단 오른쪽 (천장돌출 우측 구.중) 법관E/V홀쪽 기준방향</v>
          </cell>
        </row>
        <row r="75">
          <cell r="B75" t="str">
            <v>17F
서관</v>
          </cell>
          <cell r="C75" t="str">
            <v>부계단 전실 안,밖</v>
          </cell>
        </row>
        <row r="76">
          <cell r="A76" t="str">
            <v>17F
동관</v>
          </cell>
          <cell r="B76" t="str">
            <v>17F
동관</v>
          </cell>
          <cell r="C76" t="str">
            <v>주계단 전실 안,밖</v>
          </cell>
        </row>
        <row r="77">
          <cell r="B77" t="str">
            <v>17F
동관</v>
          </cell>
          <cell r="C77" t="str">
            <v>1751~1754호 부속실 안 &amp; 부장판사실 안</v>
          </cell>
        </row>
        <row r="78">
          <cell r="B78" t="str">
            <v>17F
동관</v>
          </cell>
          <cell r="C78" t="str">
            <v>판사용 E/V 홀 안</v>
          </cell>
        </row>
        <row r="79">
          <cell r="B79" t="str">
            <v>17F
동관</v>
          </cell>
          <cell r="C79" t="str">
            <v>1755~1758호 부속실 안 &amp; 부장판사실 안</v>
          </cell>
        </row>
        <row r="80">
          <cell r="B80" t="str">
            <v>17F
동관</v>
          </cell>
          <cell r="C80" t="str">
            <v>부계단 왼쪽 (천장돌출 좌측 구.중) 법관E/V홀쪽 기준방향</v>
          </cell>
        </row>
        <row r="81">
          <cell r="B81" t="str">
            <v>17F
동관</v>
          </cell>
          <cell r="C81" t="str">
            <v>부계단 오른쪽 (천장돌출 우측 구.중) 법관E/V홀쪽 기준방향</v>
          </cell>
        </row>
        <row r="82">
          <cell r="B82" t="str">
            <v>17F
동관</v>
          </cell>
          <cell r="C82" t="str">
            <v>부계단 전실 안,밖</v>
          </cell>
        </row>
        <row r="83">
          <cell r="A83" t="str">
            <v>16F
서관</v>
          </cell>
          <cell r="B83" t="str">
            <v>16F
서관</v>
          </cell>
          <cell r="C83" t="str">
            <v>주계단 전실 안,밖</v>
          </cell>
          <cell r="F83">
            <v>37</v>
          </cell>
          <cell r="K83">
            <v>4</v>
          </cell>
          <cell r="M83">
            <v>1</v>
          </cell>
        </row>
        <row r="84">
          <cell r="B84" t="str">
            <v>16F
서관</v>
          </cell>
          <cell r="C84" t="str">
            <v>1601~1603호 부속실 안 &amp; 부장판사실 안</v>
          </cell>
        </row>
        <row r="85">
          <cell r="B85" t="str">
            <v>16F
서관</v>
          </cell>
          <cell r="C85" t="str">
            <v>판사용 E/V 홀 안</v>
          </cell>
        </row>
        <row r="86">
          <cell r="B86" t="str">
            <v>16F
서관</v>
          </cell>
          <cell r="C86" t="str">
            <v>1604~1606호 부속실 안 &amp; 부장판사실 안</v>
          </cell>
        </row>
        <row r="87">
          <cell r="B87" t="str">
            <v>16F
서관</v>
          </cell>
          <cell r="C87" t="str">
            <v>부계단 왼쪽 (천장돌출 좌측 신.소) 법관E/V홀쪽 기준방향
소형으로 오교체</v>
          </cell>
        </row>
        <row r="88">
          <cell r="B88" t="str">
            <v>16F
서관</v>
          </cell>
          <cell r="C88" t="str">
            <v>부계단 오른쪽 (천장돌출 우측 구.중) 법관E/V홀쪽 기준방향</v>
          </cell>
        </row>
        <row r="89">
          <cell r="B89" t="str">
            <v>16F
서관</v>
          </cell>
          <cell r="C89" t="str">
            <v>부계단 전실 안,밖</v>
          </cell>
        </row>
        <row r="90">
          <cell r="A90" t="str">
            <v>16F
동관</v>
          </cell>
          <cell r="B90" t="str">
            <v>16F
동관</v>
          </cell>
          <cell r="C90" t="str">
            <v>주계단 전실 안,밖</v>
          </cell>
        </row>
        <row r="91">
          <cell r="B91" t="str">
            <v>16F
동관</v>
          </cell>
          <cell r="C91" t="str">
            <v>1651호 부속실 안</v>
          </cell>
        </row>
        <row r="92">
          <cell r="B92" t="str">
            <v>16F
동관</v>
          </cell>
          <cell r="C92" t="str">
            <v>1651호 부장판사실 안</v>
          </cell>
        </row>
        <row r="93">
          <cell r="B93" t="str">
            <v>16F
동관</v>
          </cell>
          <cell r="C93" t="str">
            <v>1653~1655호 부속실 안 &amp; 부장판사실 안</v>
          </cell>
        </row>
        <row r="94">
          <cell r="B94" t="str">
            <v>16F
동관</v>
          </cell>
          <cell r="C94" t="str">
            <v>판사용 E/V 홀 안</v>
          </cell>
        </row>
        <row r="95">
          <cell r="B95" t="str">
            <v>16F
동관</v>
          </cell>
          <cell r="C95" t="str">
            <v>1657호 부속실 안</v>
          </cell>
        </row>
        <row r="96">
          <cell r="B96" t="str">
            <v>16F
동관</v>
          </cell>
          <cell r="C96" t="str">
            <v>1658호 부속실 안</v>
          </cell>
        </row>
        <row r="97">
          <cell r="B97" t="str">
            <v>16F
동관</v>
          </cell>
          <cell r="C97" t="str">
            <v>1659호 부속실 안</v>
          </cell>
        </row>
        <row r="98">
          <cell r="B98" t="str">
            <v>16F
동관</v>
          </cell>
          <cell r="C98" t="str">
            <v>1660호 판사실 안</v>
          </cell>
        </row>
        <row r="99">
          <cell r="B99" t="str">
            <v>16F
동관</v>
          </cell>
          <cell r="C99" t="str">
            <v>1661호 부속실 안</v>
          </cell>
        </row>
        <row r="100">
          <cell r="B100" t="str">
            <v>16F
동관</v>
          </cell>
          <cell r="C100" t="str">
            <v>1662호 부속실 안</v>
          </cell>
        </row>
        <row r="101">
          <cell r="B101" t="str">
            <v>16F
동관</v>
          </cell>
          <cell r="C101" t="str">
            <v>부계단 왼쪽 (천장돌출 좌측 구.중) 법관E/V홀쪽 기준방향</v>
          </cell>
        </row>
        <row r="102">
          <cell r="B102" t="str">
            <v>16F
동관</v>
          </cell>
          <cell r="C102" t="str">
            <v>부계단 오른쪽 (천장돌출 우측 구.중) 법관E/V홀쪽 기준방향</v>
          </cell>
        </row>
        <row r="103">
          <cell r="B103" t="str">
            <v>16F
동관</v>
          </cell>
          <cell r="C103" t="str">
            <v>부계단 전실 안,밖</v>
          </cell>
        </row>
        <row r="104">
          <cell r="A104" t="str">
            <v>15F
서관</v>
          </cell>
          <cell r="B104" t="str">
            <v>15F
서관</v>
          </cell>
          <cell r="C104" t="str">
            <v>주계단 전실 안,밖</v>
          </cell>
          <cell r="F104">
            <v>30</v>
          </cell>
          <cell r="K104">
            <v>7</v>
          </cell>
        </row>
        <row r="105">
          <cell r="B105" t="str">
            <v>15F
서관</v>
          </cell>
          <cell r="C105" t="str">
            <v>1501~1503호 부속실 안 &amp; 부장판사실 안</v>
          </cell>
        </row>
        <row r="106">
          <cell r="B106" t="str">
            <v>15F
서관</v>
          </cell>
          <cell r="C106" t="str">
            <v>판사용 E/V 홀 안</v>
          </cell>
        </row>
        <row r="107">
          <cell r="B107" t="str">
            <v>15F
서관</v>
          </cell>
          <cell r="C107" t="str">
            <v>1504~1506호 부속실 안 &amp; 부장판사실 안</v>
          </cell>
        </row>
        <row r="108">
          <cell r="B108" t="str">
            <v>15F
서관</v>
          </cell>
          <cell r="C108" t="str">
            <v>부계단 왼쪽 (천장돌출 좌측 구.중) 법관E/V홀쪽 기준방향</v>
          </cell>
        </row>
        <row r="109">
          <cell r="B109" t="str">
            <v>15F
서관</v>
          </cell>
          <cell r="C109" t="str">
            <v>부계단 오른쪽 (천장돌출 우측 구.중) 법관E/V홀쪽 기준방향</v>
          </cell>
        </row>
        <row r="110">
          <cell r="B110" t="str">
            <v>15F
서관</v>
          </cell>
          <cell r="C110" t="str">
            <v>부계단 전실 안,밖</v>
          </cell>
        </row>
        <row r="111">
          <cell r="A111" t="str">
            <v>15F
동관</v>
          </cell>
          <cell r="B111" t="str">
            <v>15F
동관</v>
          </cell>
          <cell r="C111" t="str">
            <v>주계단 전실 안,밖</v>
          </cell>
        </row>
        <row r="112">
          <cell r="B112" t="str">
            <v>15F
동관</v>
          </cell>
          <cell r="C112" t="str">
            <v>1551호 부속실 안</v>
          </cell>
        </row>
        <row r="113">
          <cell r="B113" t="str">
            <v>15F
동관</v>
          </cell>
          <cell r="C113" t="str">
            <v>1552호 부속실 안</v>
          </cell>
        </row>
        <row r="114">
          <cell r="B114" t="str">
            <v>15F
동관</v>
          </cell>
          <cell r="C114" t="str">
            <v>1553호 부속실 안</v>
          </cell>
        </row>
        <row r="115">
          <cell r="B115" t="str">
            <v>15F
동관</v>
          </cell>
          <cell r="C115" t="str">
            <v>1554호 대기실 안</v>
          </cell>
        </row>
        <row r="116">
          <cell r="B116" t="str">
            <v>15F
동관</v>
          </cell>
          <cell r="C116" t="str">
            <v>1556호 대기실 안</v>
          </cell>
        </row>
        <row r="117">
          <cell r="B117" t="str">
            <v>15F
동관</v>
          </cell>
          <cell r="C117" t="str">
            <v>판사용 E/V 홀 안</v>
          </cell>
        </row>
        <row r="118">
          <cell r="B118" t="str">
            <v>15F
동관</v>
          </cell>
          <cell r="C118" t="str">
            <v>1557호 부속실 안</v>
          </cell>
        </row>
        <row r="119">
          <cell r="B119" t="str">
            <v>15F
동관</v>
          </cell>
          <cell r="C119" t="str">
            <v>1558호 부속실 안</v>
          </cell>
        </row>
        <row r="120">
          <cell r="B120" t="str">
            <v>15F
동관</v>
          </cell>
          <cell r="C120" t="str">
            <v>1561호 부속실 안</v>
          </cell>
        </row>
        <row r="121">
          <cell r="B121" t="str">
            <v>15F
동관</v>
          </cell>
          <cell r="C121" t="str">
            <v>1562호 부속실 안</v>
          </cell>
        </row>
        <row r="122">
          <cell r="B122" t="str">
            <v>15F
동관</v>
          </cell>
          <cell r="C122" t="str">
            <v>부계단 왼쪽 (천장돌출 좌측 구.중) 법관E/V홀쪽 기준방향</v>
          </cell>
        </row>
        <row r="123">
          <cell r="B123" t="str">
            <v>15F
동관</v>
          </cell>
          <cell r="C123" t="str">
            <v>부계단 오른쪽 (천장돌출 우측 구.중) 법관E/V홀쪽 기준방향</v>
          </cell>
        </row>
        <row r="124">
          <cell r="B124" t="str">
            <v>15F
동관</v>
          </cell>
          <cell r="C124" t="str">
            <v>부계단 전실 안,밖</v>
          </cell>
        </row>
        <row r="125">
          <cell r="A125" t="str">
            <v>14F
서관</v>
          </cell>
          <cell r="B125" t="str">
            <v>14F
서관</v>
          </cell>
          <cell r="C125" t="str">
            <v>주계단 전실 안,밖</v>
          </cell>
          <cell r="F125">
            <v>34</v>
          </cell>
          <cell r="K125">
            <v>2</v>
          </cell>
        </row>
        <row r="126">
          <cell r="B126" t="str">
            <v>14F
서관</v>
          </cell>
          <cell r="C126" t="str">
            <v>1401호 부속실 안</v>
          </cell>
        </row>
        <row r="127">
          <cell r="B127" t="str">
            <v>14F
서관</v>
          </cell>
          <cell r="C127" t="str">
            <v>1401호 판사실 안</v>
          </cell>
        </row>
        <row r="128">
          <cell r="B128" t="str">
            <v>14F
서관</v>
          </cell>
          <cell r="C128" t="str">
            <v>1402호 소회의실 안</v>
          </cell>
        </row>
        <row r="129">
          <cell r="B129" t="str">
            <v>14F
서관</v>
          </cell>
          <cell r="C129" t="str">
            <v>1403호 비서실 안</v>
          </cell>
        </row>
        <row r="130">
          <cell r="B130" t="str">
            <v>14F
서관</v>
          </cell>
          <cell r="C130" t="str">
            <v>1403호 법원장실 안</v>
          </cell>
        </row>
        <row r="131">
          <cell r="B131" t="str">
            <v>14F
서관</v>
          </cell>
          <cell r="C131" t="str">
            <v>판사용 E/V 홀 안</v>
          </cell>
        </row>
        <row r="132">
          <cell r="B132" t="str">
            <v>14F
서관</v>
          </cell>
          <cell r="C132" t="str">
            <v>1404호 부속실 안</v>
          </cell>
        </row>
        <row r="133">
          <cell r="B133" t="str">
            <v>14F
서관</v>
          </cell>
          <cell r="C133" t="str">
            <v>고등 총무과 1405호 문</v>
          </cell>
        </row>
        <row r="134">
          <cell r="B134" t="str">
            <v>14F
서관</v>
          </cell>
          <cell r="C134" t="str">
            <v>고등 총무과 1406호 문</v>
          </cell>
        </row>
        <row r="135">
          <cell r="B135" t="str">
            <v>14F
서관</v>
          </cell>
          <cell r="C135" t="str">
            <v>고등 총무과 1407호 문</v>
          </cell>
        </row>
        <row r="136">
          <cell r="B136" t="str">
            <v>14F
서관</v>
          </cell>
          <cell r="C136" t="str">
            <v>1408호 부속실 안</v>
          </cell>
        </row>
        <row r="137">
          <cell r="B137" t="str">
            <v>14F
서관</v>
          </cell>
          <cell r="C137" t="str">
            <v>부계단 왼쪽 (천장돌출 좌측 구.중) 법관E/V홀쪽 기준방향</v>
          </cell>
        </row>
        <row r="138">
          <cell r="B138" t="str">
            <v>14F
서관</v>
          </cell>
          <cell r="C138" t="str">
            <v>부계단 오른쪽 (천장돌출 우측 구.중) 법관E/V홀쪽 기준방향</v>
          </cell>
        </row>
        <row r="139">
          <cell r="B139" t="str">
            <v>14F
서관</v>
          </cell>
          <cell r="C139" t="str">
            <v>부계단 전실 안,밖</v>
          </cell>
        </row>
        <row r="140">
          <cell r="A140" t="str">
            <v>14F
동관</v>
          </cell>
          <cell r="B140" t="str">
            <v>14F
동관</v>
          </cell>
          <cell r="C140" t="str">
            <v>주계단 전실 안,밖</v>
          </cell>
        </row>
        <row r="141">
          <cell r="B141" t="str">
            <v>14F
동관</v>
          </cell>
          <cell r="C141" t="str">
            <v>1451호 부속실 안</v>
          </cell>
        </row>
        <row r="142">
          <cell r="B142" t="str">
            <v>14F
동관</v>
          </cell>
          <cell r="C142" t="str">
            <v>1451호 부장판사실 안</v>
          </cell>
        </row>
        <row r="143">
          <cell r="B143" t="str">
            <v>14F
동관</v>
          </cell>
          <cell r="C143" t="str">
            <v>1452호 소회의실 안</v>
          </cell>
        </row>
        <row r="144">
          <cell r="B144" t="str">
            <v>14F
동관</v>
          </cell>
          <cell r="C144" t="str">
            <v>1453호 비서실 안</v>
          </cell>
        </row>
        <row r="145">
          <cell r="B145" t="str">
            <v>14F
동관</v>
          </cell>
          <cell r="C145" t="str">
            <v>1453호 접견실 안</v>
          </cell>
        </row>
        <row r="146">
          <cell r="B146" t="str">
            <v>14F
동관</v>
          </cell>
          <cell r="C146" t="str">
            <v>법원장실 안</v>
          </cell>
        </row>
        <row r="147">
          <cell r="B147" t="str">
            <v>14F
동관</v>
          </cell>
          <cell r="C147" t="str">
            <v>판사용 E/V 홀 안</v>
          </cell>
        </row>
        <row r="148">
          <cell r="B148" t="str">
            <v>14F
동관</v>
          </cell>
          <cell r="C148" t="str">
            <v>지방 총무과 1455호 문</v>
          </cell>
        </row>
        <row r="149">
          <cell r="B149" t="str">
            <v>14F
동관</v>
          </cell>
          <cell r="C149" t="str">
            <v>지방 총무과 1457호 문</v>
          </cell>
        </row>
        <row r="150">
          <cell r="B150" t="str">
            <v>14F
동관</v>
          </cell>
          <cell r="C150" t="str">
            <v>지방 총무과 1458호 문</v>
          </cell>
        </row>
        <row r="151">
          <cell r="B151" t="str">
            <v>14F
동관</v>
          </cell>
          <cell r="C151" t="str">
            <v>지방 총무과 물품창고</v>
          </cell>
        </row>
        <row r="152">
          <cell r="B152" t="str">
            <v>14F
동관</v>
          </cell>
          <cell r="C152" t="str">
            <v>부계단 왼쪽 (천장돌출 좌측 구.중) 법관E/V홀쪽 기준방향</v>
          </cell>
        </row>
        <row r="153">
          <cell r="B153" t="str">
            <v>14F
동관</v>
          </cell>
          <cell r="C153" t="str">
            <v>부계단 오른쪽 (천장돌출 우측 구.중) 법관E/V홀쪽 기준방향</v>
          </cell>
        </row>
        <row r="154">
          <cell r="B154" t="str">
            <v>14F
동관</v>
          </cell>
          <cell r="C154" t="str">
            <v>부계단 전실 안,밖</v>
          </cell>
        </row>
        <row r="155">
          <cell r="A155" t="str">
            <v>13F
서관</v>
          </cell>
          <cell r="B155" t="str">
            <v>13F
서관</v>
          </cell>
          <cell r="C155" t="str">
            <v>주계단 전실 안,밖</v>
          </cell>
          <cell r="F155">
            <v>32</v>
          </cell>
        </row>
        <row r="156">
          <cell r="B156" t="str">
            <v>13F
서관</v>
          </cell>
          <cell r="C156" t="str">
            <v>고등민사과 주계단쪽 문 (1301호 문)</v>
          </cell>
        </row>
        <row r="157">
          <cell r="B157" t="str">
            <v>13F
서관</v>
          </cell>
          <cell r="C157" t="str">
            <v>고등민사과 부계단쪽 문 (1304호 문)</v>
          </cell>
        </row>
        <row r="158">
          <cell r="B158" t="str">
            <v>13F
서관</v>
          </cell>
          <cell r="C158" t="str">
            <v>고등민사과 1306호 문</v>
          </cell>
        </row>
        <row r="159">
          <cell r="B159" t="str">
            <v>13F
서관</v>
          </cell>
          <cell r="C159" t="str">
            <v>판사용 E/V 홀 안</v>
          </cell>
        </row>
        <row r="160">
          <cell r="B160" t="str">
            <v>13F
서관</v>
          </cell>
          <cell r="C160" t="str">
            <v>복사실 왼쪽 문</v>
          </cell>
        </row>
        <row r="161">
          <cell r="B161" t="str">
            <v>13F
서관</v>
          </cell>
          <cell r="C161" t="str">
            <v>복사실 가운데문</v>
          </cell>
        </row>
        <row r="162">
          <cell r="B162" t="str">
            <v>13F
서관</v>
          </cell>
          <cell r="C162" t="str">
            <v>복사실 오른쪽 문</v>
          </cell>
        </row>
        <row r="163">
          <cell r="B163" t="str">
            <v>13F
서관</v>
          </cell>
          <cell r="C163" t="str">
            <v>고등민사과분실 주계단쪽 문</v>
          </cell>
        </row>
        <row r="164">
          <cell r="B164" t="str">
            <v>13F
서관</v>
          </cell>
          <cell r="C164" t="str">
            <v>고등민사과분실 가운데문</v>
          </cell>
        </row>
        <row r="165">
          <cell r="B165" t="str">
            <v>13F
서관</v>
          </cell>
          <cell r="C165" t="str">
            <v>고등민사과분실 부계단쪽 문</v>
          </cell>
        </row>
        <row r="166">
          <cell r="B166" t="str">
            <v>13F
서관</v>
          </cell>
          <cell r="C166" t="str">
            <v>부계단 왼쪽 (천장돌출 좌측 구.중) 법관E/V홀쪽 기준방향</v>
          </cell>
        </row>
        <row r="167">
          <cell r="B167" t="str">
            <v>13F
서관</v>
          </cell>
          <cell r="C167" t="str">
            <v>부계단 오른쪽 (천장돌출 우측 구.중) 법관E/V홀쪽 기준방향</v>
          </cell>
        </row>
        <row r="168">
          <cell r="B168" t="str">
            <v>13F
서관</v>
          </cell>
          <cell r="C168" t="str">
            <v>부계단 전실 안,밖</v>
          </cell>
        </row>
        <row r="169">
          <cell r="A169" t="str">
            <v>13F
동관</v>
          </cell>
          <cell r="B169" t="str">
            <v>13F
동관</v>
          </cell>
          <cell r="C169" t="str">
            <v>주계단 전실 안,밖</v>
          </cell>
        </row>
        <row r="170">
          <cell r="B170" t="str">
            <v>13F
동관</v>
          </cell>
          <cell r="C170" t="str">
            <v>민사단독2과 1352호 문</v>
          </cell>
        </row>
        <row r="171">
          <cell r="B171" t="str">
            <v>13F
동관</v>
          </cell>
          <cell r="C171" t="str">
            <v>민사단독2과 1354호 문</v>
          </cell>
        </row>
        <row r="172">
          <cell r="B172" t="str">
            <v>13F
동관</v>
          </cell>
          <cell r="C172" t="str">
            <v>민사단독2과 1356호 문</v>
          </cell>
        </row>
        <row r="173">
          <cell r="B173" t="str">
            <v>13F
동관</v>
          </cell>
          <cell r="C173" t="str">
            <v>판사용 E/V 홀 안</v>
          </cell>
        </row>
        <row r="174">
          <cell r="B174" t="str">
            <v>13F
동관</v>
          </cell>
          <cell r="C174" t="str">
            <v>민사단독1과 1357호 문</v>
          </cell>
        </row>
        <row r="175">
          <cell r="B175" t="str">
            <v>13F
동관</v>
          </cell>
          <cell r="C175" t="str">
            <v>민사단독1과 1358호 문</v>
          </cell>
        </row>
        <row r="176">
          <cell r="B176" t="str">
            <v>13F
동관</v>
          </cell>
          <cell r="C176" t="str">
            <v>민사단독1과 1359호 문</v>
          </cell>
        </row>
        <row r="177">
          <cell r="B177" t="str">
            <v>13F
동관</v>
          </cell>
          <cell r="C177" t="str">
            <v>민사단독1과 1360호 문</v>
          </cell>
        </row>
        <row r="178">
          <cell r="B178" t="str">
            <v>13F
동관</v>
          </cell>
          <cell r="C178" t="str">
            <v>부계단 왼쪽 (천장돌출 좌측 구.중) 법관E/V홀쪽 기준방향</v>
          </cell>
        </row>
        <row r="179">
          <cell r="B179" t="str">
            <v>13F
동관</v>
          </cell>
          <cell r="C179" t="str">
            <v>부계단 오른쪽 (천장돌출 우측 구.중) 법관E/V홀쪽 기준방향</v>
          </cell>
        </row>
        <row r="180">
          <cell r="B180" t="str">
            <v>13F
동관</v>
          </cell>
          <cell r="C180" t="str">
            <v>부계단 전실 안,밖</v>
          </cell>
        </row>
        <row r="181">
          <cell r="A181" t="str">
            <v>12F
서관</v>
          </cell>
          <cell r="B181" t="str">
            <v>12F
서관</v>
          </cell>
          <cell r="C181" t="str">
            <v>주계단 전실 안,밖</v>
          </cell>
          <cell r="F181">
            <v>31</v>
          </cell>
          <cell r="K181">
            <v>2</v>
          </cell>
          <cell r="M181">
            <v>1</v>
          </cell>
        </row>
        <row r="182">
          <cell r="B182" t="str">
            <v>12F
서관</v>
          </cell>
          <cell r="C182" t="str">
            <v>고등형사과 1201호 문</v>
          </cell>
        </row>
        <row r="183">
          <cell r="B183" t="str">
            <v>12F
서관</v>
          </cell>
          <cell r="C183" t="str">
            <v>고등형사과 1202호 문</v>
          </cell>
        </row>
        <row r="184">
          <cell r="B184" t="str">
            <v>12F
서관</v>
          </cell>
          <cell r="C184" t="str">
            <v>고등형사과 서고 안</v>
          </cell>
        </row>
        <row r="185">
          <cell r="B185" t="str">
            <v>12F
서관</v>
          </cell>
          <cell r="C185" t="str">
            <v>1205호 민사과 분실 안</v>
          </cell>
        </row>
        <row r="186">
          <cell r="B186" t="str">
            <v>12F
서관</v>
          </cell>
          <cell r="C186" t="str">
            <v>판사용 E/V 홀 안</v>
          </cell>
        </row>
        <row r="187">
          <cell r="B187" t="str">
            <v>12F
서관</v>
          </cell>
          <cell r="C187" t="str">
            <v>1206호 공판부장검사실 안</v>
          </cell>
        </row>
        <row r="188">
          <cell r="B188" t="str">
            <v>12F
서관</v>
          </cell>
          <cell r="C188" t="str">
            <v>공판부 검사실 1207호 문</v>
          </cell>
        </row>
        <row r="189">
          <cell r="B189" t="str">
            <v>12F
서관</v>
          </cell>
          <cell r="C189" t="str">
            <v>공판부 검사실 1208호 문</v>
          </cell>
        </row>
        <row r="190">
          <cell r="B190" t="str">
            <v>12F
서관</v>
          </cell>
          <cell r="C190" t="str">
            <v>공판사무과 1209호 문</v>
          </cell>
        </row>
        <row r="191">
          <cell r="B191" t="str">
            <v>12F
서관</v>
          </cell>
          <cell r="C191" t="str">
            <v>공판사무과 1210호 문</v>
          </cell>
        </row>
        <row r="192">
          <cell r="B192" t="str">
            <v>12F
서관</v>
          </cell>
          <cell r="C192" t="str">
            <v>1211호 부속실 안</v>
          </cell>
        </row>
        <row r="193">
          <cell r="B193" t="str">
            <v>12F
서관</v>
          </cell>
          <cell r="C193" t="str">
            <v>부계단 왼쪽 (천장돌출 좌측 구.중) 법관E/V홀쪽 기준방향</v>
          </cell>
        </row>
        <row r="194">
          <cell r="B194" t="str">
            <v>12F
서관</v>
          </cell>
          <cell r="C194" t="str">
            <v>부계단 오른쪽 (천장돌출 우측 구.중) 법관E/V홀쪽 기준방향</v>
          </cell>
        </row>
        <row r="195">
          <cell r="B195" t="str">
            <v>12F
서관</v>
          </cell>
          <cell r="C195" t="str">
            <v>부계단 전실 안,밖</v>
          </cell>
        </row>
        <row r="196">
          <cell r="A196" t="str">
            <v>12F
동관</v>
          </cell>
          <cell r="B196" t="str">
            <v>12F
동관</v>
          </cell>
          <cell r="C196" t="str">
            <v>주계단 전실 안,밖</v>
          </cell>
        </row>
        <row r="197">
          <cell r="B197" t="str">
            <v>12F
동관</v>
          </cell>
          <cell r="C197" t="str">
            <v>1250호 부속실 안</v>
          </cell>
        </row>
        <row r="198">
          <cell r="B198" t="str">
            <v>12F
동관</v>
          </cell>
          <cell r="C198" t="str">
            <v>1251호 부속실 안</v>
          </cell>
        </row>
        <row r="199">
          <cell r="B199" t="str">
            <v>12F
동관</v>
          </cell>
          <cell r="C199" t="str">
            <v>1252호 부속실 안</v>
          </cell>
        </row>
        <row r="200">
          <cell r="B200" t="str">
            <v>12F
동관</v>
          </cell>
          <cell r="C200" t="str">
            <v>1254호 부속실 안</v>
          </cell>
        </row>
        <row r="201">
          <cell r="B201" t="str">
            <v>12F
동관</v>
          </cell>
          <cell r="C201" t="str">
            <v>1255호 민사국장실 부속실 안</v>
          </cell>
        </row>
        <row r="202">
          <cell r="B202" t="str">
            <v>12F
동관</v>
          </cell>
          <cell r="C202" t="str">
            <v>판사용 E/V 홀 안</v>
          </cell>
        </row>
        <row r="203">
          <cell r="B203" t="str">
            <v>12F
동관</v>
          </cell>
          <cell r="C203" t="str">
            <v>민사단독3과 1256호 문</v>
          </cell>
        </row>
        <row r="204">
          <cell r="B204" t="str">
            <v>12F
동관</v>
          </cell>
          <cell r="C204" t="str">
            <v>민사단독3과 1258호 오른쪽문</v>
          </cell>
        </row>
        <row r="205">
          <cell r="B205" t="str">
            <v>12F
동관</v>
          </cell>
          <cell r="C205" t="str">
            <v>민사단독3과 1258호 왼쪽문</v>
          </cell>
        </row>
        <row r="206">
          <cell r="B206" t="str">
            <v>12F
동관</v>
          </cell>
          <cell r="C206" t="str">
            <v>부계단 왼쪽 (천장돌출 좌측 신.소) 법관E/V홀쪽 기준방향
소형으로 오교체해서 중형으로 교체예정</v>
          </cell>
        </row>
        <row r="207">
          <cell r="B207" t="str">
            <v>12F
동관</v>
          </cell>
          <cell r="C207" t="str">
            <v>부계단 오른쪽 (천장돌출 우측 구.중) 법관E/V홀쪽 기준방향</v>
          </cell>
        </row>
        <row r="208">
          <cell r="B208" t="str">
            <v>12F
동관</v>
          </cell>
          <cell r="C208" t="str">
            <v>부계단 전실 안,밖</v>
          </cell>
        </row>
        <row r="209">
          <cell r="A209" t="str">
            <v>11F
서관</v>
          </cell>
          <cell r="B209" t="str">
            <v>11F
서관</v>
          </cell>
          <cell r="C209" t="str">
            <v>주계단 전실 안,밖</v>
          </cell>
          <cell r="F209">
            <v>34</v>
          </cell>
          <cell r="M209">
            <v>2</v>
          </cell>
        </row>
        <row r="210">
          <cell r="B210" t="str">
            <v>11F
서관</v>
          </cell>
          <cell r="C210" t="str">
            <v>1101~1103호 부속실 안 &amp; 판사실 안</v>
          </cell>
        </row>
        <row r="211">
          <cell r="B211" t="str">
            <v>11F
서관</v>
          </cell>
          <cell r="C211" t="str">
            <v>판사용 E/V 홀 안</v>
          </cell>
        </row>
        <row r="212">
          <cell r="B212" t="str">
            <v>11F
서관</v>
          </cell>
          <cell r="C212" t="str">
            <v>1104호 부속실 안</v>
          </cell>
        </row>
        <row r="213">
          <cell r="B213" t="str">
            <v>11F
서관</v>
          </cell>
          <cell r="C213" t="str">
            <v>1105호 부속실 안</v>
          </cell>
        </row>
        <row r="214">
          <cell r="B214" t="str">
            <v>11F
서관</v>
          </cell>
          <cell r="C214" t="str">
            <v>1105호 예비실 안</v>
          </cell>
        </row>
        <row r="215">
          <cell r="B215" t="str">
            <v>11F
서관</v>
          </cell>
          <cell r="C215" t="str">
            <v>1105-2호 부속실 안</v>
          </cell>
        </row>
        <row r="216">
          <cell r="B216" t="str">
            <v>11F
서관</v>
          </cell>
          <cell r="C216" t="str">
            <v>1105-2호 부장판사실 안</v>
          </cell>
        </row>
        <row r="217">
          <cell r="B217" t="str">
            <v>11F
서관</v>
          </cell>
          <cell r="C217" t="str">
            <v>1106호 부속실 안</v>
          </cell>
        </row>
        <row r="218">
          <cell r="B218" t="str">
            <v>11F
서관</v>
          </cell>
          <cell r="C218" t="str">
            <v>1106호 판사실 안</v>
          </cell>
        </row>
        <row r="219">
          <cell r="B219" t="str">
            <v>11F
서관</v>
          </cell>
          <cell r="C219" t="str">
            <v>부계단 왼쪽 (천장돌출 좌측 구.중) 법관E/V홀쪽 기준방향</v>
          </cell>
        </row>
        <row r="220">
          <cell r="B220" t="str">
            <v>11F
서관</v>
          </cell>
          <cell r="C220" t="str">
            <v>부계단 오른쪽 (천장돌출 우측 구.중) 법관E/V홀쪽 기준방향</v>
          </cell>
        </row>
        <row r="221">
          <cell r="B221" t="str">
            <v>11F
서관</v>
          </cell>
          <cell r="C221" t="str">
            <v>부계단 전실 안,밖</v>
          </cell>
        </row>
        <row r="222">
          <cell r="A222" t="str">
            <v>11F
동관</v>
          </cell>
          <cell r="B222" t="str">
            <v>11F
동관</v>
          </cell>
          <cell r="C222" t="str">
            <v>주계단 전실 안,밖</v>
          </cell>
        </row>
        <row r="223">
          <cell r="B223" t="str">
            <v>11F
동관</v>
          </cell>
          <cell r="C223" t="str">
            <v>민사합의2과 1151호 문</v>
          </cell>
        </row>
        <row r="224">
          <cell r="B224" t="str">
            <v>11F
동관</v>
          </cell>
          <cell r="C224" t="str">
            <v>민사합의2과 1152호 문</v>
          </cell>
        </row>
        <row r="225">
          <cell r="B225" t="str">
            <v>11F
동관</v>
          </cell>
          <cell r="C225" t="str">
            <v>민사합의2과 1153호 문</v>
          </cell>
        </row>
        <row r="226">
          <cell r="B226" t="str">
            <v>11F
동관</v>
          </cell>
          <cell r="C226" t="str">
            <v>민사합의2과 1154호 문</v>
          </cell>
        </row>
        <row r="227">
          <cell r="B227" t="str">
            <v>11F
동관</v>
          </cell>
          <cell r="C227" t="str">
            <v>판사용 E/V 홀 안</v>
          </cell>
        </row>
        <row r="228">
          <cell r="B228" t="str">
            <v>11F
동관</v>
          </cell>
          <cell r="C228" t="str">
            <v>민사합의1과 1158호 문</v>
          </cell>
        </row>
        <row r="229">
          <cell r="B229" t="str">
            <v>11F
동관</v>
          </cell>
          <cell r="C229" t="str">
            <v>민사합의1과 1159호 문</v>
          </cell>
        </row>
        <row r="230">
          <cell r="B230" t="str">
            <v>11F
동관</v>
          </cell>
          <cell r="C230" t="str">
            <v>1162호 민사합의1과 문</v>
          </cell>
        </row>
        <row r="231">
          <cell r="B231" t="str">
            <v>11F
동관</v>
          </cell>
          <cell r="C231" t="str">
            <v>부계단 왼쪽 (천장돌출 좌측 구.중) 법관E/V홀쪽 기준방향</v>
          </cell>
        </row>
        <row r="232">
          <cell r="B232" t="str">
            <v>11F
동관</v>
          </cell>
          <cell r="C232" t="str">
            <v>부계단 오른쪽 (천장돌출 우측 구.중) 법관E/V홀쪽 기준방향</v>
          </cell>
        </row>
        <row r="233">
          <cell r="B233" t="str">
            <v>11F
동관</v>
          </cell>
          <cell r="C233" t="str">
            <v>부계단 전실 안,밖</v>
          </cell>
        </row>
        <row r="234">
          <cell r="A234" t="str">
            <v>10F
서관</v>
          </cell>
          <cell r="B234" t="str">
            <v>10F
서관</v>
          </cell>
          <cell r="C234" t="str">
            <v>주계단 전실 안,밖</v>
          </cell>
          <cell r="I234">
            <v>44</v>
          </cell>
          <cell r="M234">
            <v>4</v>
          </cell>
        </row>
        <row r="235">
          <cell r="B235" t="str">
            <v>10F
서관</v>
          </cell>
          <cell r="C235" t="str">
            <v>1001~1004호 부속실 안 &amp; 부장판사실 안</v>
          </cell>
        </row>
        <row r="236">
          <cell r="B236" t="str">
            <v>10F
서관</v>
          </cell>
          <cell r="C236" t="str">
            <v>판사용 E/V 홀 안</v>
          </cell>
        </row>
        <row r="237">
          <cell r="B237" t="str">
            <v>10F
서관</v>
          </cell>
          <cell r="C237" t="str">
            <v>1005,1006호 부속실 안 &amp; 부장판사실 안</v>
          </cell>
        </row>
        <row r="238">
          <cell r="B238" t="str">
            <v>10F
서관</v>
          </cell>
          <cell r="C238" t="str">
            <v>1007,1008호 부속실 안 &amp; 단독판사실 안</v>
          </cell>
        </row>
        <row r="239">
          <cell r="B239" t="str">
            <v>10F
서관</v>
          </cell>
          <cell r="C239" t="str">
            <v>부계단 왼쪽 (천장돌출 좌측 신.소) 법관E/V홀쪽 기준방향</v>
          </cell>
        </row>
        <row r="240">
          <cell r="B240" t="str">
            <v>10F
서관</v>
          </cell>
          <cell r="C240" t="str">
            <v>부계단 오른쪽 (천장돌출 우측 신.소) 법관E/V홀쪽 기준방향</v>
          </cell>
        </row>
        <row r="241">
          <cell r="B241" t="str">
            <v>10F
서관</v>
          </cell>
          <cell r="C241" t="str">
            <v>부계단 전실 안,밖</v>
          </cell>
        </row>
        <row r="242">
          <cell r="A242" t="str">
            <v>10F
동관</v>
          </cell>
          <cell r="B242" t="str">
            <v>10F
동관</v>
          </cell>
          <cell r="C242" t="str">
            <v>주계단 전실 안,밖</v>
          </cell>
        </row>
        <row r="243">
          <cell r="B243" t="str">
            <v>10F
동관</v>
          </cell>
          <cell r="C243" t="str">
            <v>1051~1054호 부속실 안 &amp; 부장판사실 안</v>
          </cell>
        </row>
        <row r="244">
          <cell r="B244" t="str">
            <v>10F
동관</v>
          </cell>
          <cell r="C244" t="str">
            <v>판사용 E/V 홀 안</v>
          </cell>
        </row>
        <row r="245">
          <cell r="B245" t="str">
            <v>10F
동관</v>
          </cell>
          <cell r="C245" t="str">
            <v>1056호 부속실 안</v>
          </cell>
        </row>
        <row r="246">
          <cell r="B246" t="str">
            <v>10F
동관</v>
          </cell>
          <cell r="C246" t="str">
            <v>1056호 왼쪽 판사실 안</v>
          </cell>
        </row>
        <row r="247">
          <cell r="B247" t="str">
            <v>10F
동관</v>
          </cell>
          <cell r="C247" t="str">
            <v>1056호 오른쪽 판사실 안</v>
          </cell>
        </row>
        <row r="248">
          <cell r="B248" t="str">
            <v>10F
동관</v>
          </cell>
          <cell r="C248" t="str">
            <v>1057호 부속실 안</v>
          </cell>
        </row>
        <row r="249">
          <cell r="B249" t="str">
            <v>10F
동관</v>
          </cell>
          <cell r="C249" t="str">
            <v>1058호 부속실 안</v>
          </cell>
        </row>
        <row r="250">
          <cell r="B250" t="str">
            <v>10F
동관</v>
          </cell>
          <cell r="C250" t="str">
            <v>1059호 부속실 안</v>
          </cell>
        </row>
        <row r="251">
          <cell r="B251" t="str">
            <v>10F
동관</v>
          </cell>
          <cell r="C251" t="str">
            <v>1060호 부속실 안</v>
          </cell>
        </row>
        <row r="252">
          <cell r="B252" t="str">
            <v>10F
동관</v>
          </cell>
          <cell r="C252" t="str">
            <v>제90 민사단독판사실 안</v>
          </cell>
        </row>
        <row r="253">
          <cell r="B253" t="str">
            <v>10F
동관</v>
          </cell>
          <cell r="C253" t="str">
            <v>부계단 왼쪽 (천장돌출 좌측 신.소) 법관E/V홀쪽 기준방향</v>
          </cell>
        </row>
        <row r="254">
          <cell r="B254" t="str">
            <v>10F
동관</v>
          </cell>
          <cell r="C254" t="str">
            <v>부계단 오른쪽 (천장돌출 우측 신.소) 법관E/V홀쪽 기준방향</v>
          </cell>
        </row>
        <row r="255">
          <cell r="B255" t="str">
            <v>10F
동관</v>
          </cell>
          <cell r="C255" t="str">
            <v>부계단 전실 안,밖</v>
          </cell>
        </row>
        <row r="256">
          <cell r="A256" t="str">
            <v>9F
서관</v>
          </cell>
          <cell r="B256" t="str">
            <v>9F
서관</v>
          </cell>
          <cell r="C256" t="str">
            <v>주계단 전실 안,밖</v>
          </cell>
          <cell r="I256">
            <v>24</v>
          </cell>
          <cell r="M256">
            <v>14</v>
          </cell>
        </row>
        <row r="257">
          <cell r="B257" t="str">
            <v>9F
서관</v>
          </cell>
          <cell r="C257" t="str">
            <v>901호 부속실 안</v>
          </cell>
        </row>
        <row r="258">
          <cell r="B258" t="str">
            <v>9F
서관</v>
          </cell>
          <cell r="C258" t="str">
            <v>902호 부속실 안</v>
          </cell>
        </row>
        <row r="259">
          <cell r="B259" t="str">
            <v>9F
서관</v>
          </cell>
          <cell r="C259" t="str">
            <v>903호 부속실 안</v>
          </cell>
        </row>
        <row r="260">
          <cell r="B260" t="str">
            <v>9F
서관</v>
          </cell>
          <cell r="C260" t="str">
            <v>905호 부속실 안</v>
          </cell>
        </row>
        <row r="261">
          <cell r="B261" t="str">
            <v>9F
서관</v>
          </cell>
          <cell r="C261" t="str">
            <v>판사용 E/V 홀 안</v>
          </cell>
        </row>
        <row r="262">
          <cell r="B262" t="str">
            <v>9F
서관</v>
          </cell>
          <cell r="C262" t="str">
            <v>908호 형사합의과 안</v>
          </cell>
        </row>
        <row r="263">
          <cell r="B263" t="str">
            <v>9F
서관</v>
          </cell>
          <cell r="C263" t="str">
            <v>906호 폐문 뒤</v>
          </cell>
        </row>
        <row r="264">
          <cell r="B264" t="str">
            <v>9F
서관</v>
          </cell>
          <cell r="C264" t="str">
            <v>907호 폐문 뒤</v>
          </cell>
        </row>
        <row r="265">
          <cell r="B265" t="str">
            <v>9F
서관</v>
          </cell>
          <cell r="C265" t="str">
            <v>물탱크실 안</v>
          </cell>
        </row>
        <row r="266">
          <cell r="B266" t="str">
            <v>9F
서관</v>
          </cell>
          <cell r="C266" t="str">
            <v>부계단 왼쪽 (천장돌출 좌측 신.소) 법관E/V홀쪽 기준방향</v>
          </cell>
        </row>
        <row r="267">
          <cell r="B267" t="str">
            <v>9F
서관</v>
          </cell>
          <cell r="C267" t="str">
            <v>부계단 오른쪽 (천장돌출 우측 신.소) 법관E/V홀쪽 기준방향</v>
          </cell>
        </row>
        <row r="268">
          <cell r="B268" t="str">
            <v>9F
서관</v>
          </cell>
          <cell r="C268" t="str">
            <v>부계단 전실 안,밖</v>
          </cell>
        </row>
        <row r="269">
          <cell r="A269" t="str">
            <v>9F
동관</v>
          </cell>
          <cell r="B269" t="str">
            <v>9F
동관</v>
          </cell>
          <cell r="C269" t="str">
            <v>주계단 전실 안,밖</v>
          </cell>
        </row>
        <row r="270">
          <cell r="B270" t="str">
            <v>9F
동관</v>
          </cell>
          <cell r="C270" t="str">
            <v>951호 부속실 안</v>
          </cell>
        </row>
        <row r="271">
          <cell r="B271" t="str">
            <v>9F
동관</v>
          </cell>
          <cell r="C271" t="str">
            <v>951호 86단독판사실 안</v>
          </cell>
        </row>
        <row r="272">
          <cell r="B272" t="str">
            <v>9F
동관</v>
          </cell>
          <cell r="C272" t="str">
            <v>952호 부속실 안</v>
          </cell>
        </row>
        <row r="273">
          <cell r="B273" t="str">
            <v>9F
동관</v>
          </cell>
          <cell r="C273" t="str">
            <v>953호 부장판사실 안</v>
          </cell>
        </row>
        <row r="274">
          <cell r="B274" t="str">
            <v>9F
동관</v>
          </cell>
          <cell r="C274" t="str">
            <v>953호 부속실 안</v>
          </cell>
        </row>
        <row r="275">
          <cell r="B275" t="str">
            <v>9F
동관</v>
          </cell>
          <cell r="C275" t="str">
            <v>954,955호 통합부속실 안</v>
          </cell>
        </row>
        <row r="276">
          <cell r="B276" t="str">
            <v>9F
동관</v>
          </cell>
          <cell r="C276" t="str">
            <v>955호 판사실 안</v>
          </cell>
        </row>
        <row r="277">
          <cell r="B277" t="str">
            <v>9F
동관</v>
          </cell>
          <cell r="C277" t="str">
            <v>판사용 E/V 홀 안</v>
          </cell>
        </row>
        <row r="278">
          <cell r="B278" t="str">
            <v>9F
동관</v>
          </cell>
          <cell r="C278" t="str">
            <v>956~958호 부속실 안 &amp; 부장판사실 안</v>
          </cell>
        </row>
        <row r="279">
          <cell r="B279" t="str">
            <v>9F
동관</v>
          </cell>
          <cell r="C279" t="str">
            <v>물탱크실 안</v>
          </cell>
        </row>
        <row r="280">
          <cell r="B280" t="str">
            <v>9F
동관</v>
          </cell>
          <cell r="C280" t="str">
            <v>부계단 왼쪽 (천장돌출 좌측 신.소) 법관E/V홀쪽 기준방향</v>
          </cell>
        </row>
        <row r="281">
          <cell r="B281" t="str">
            <v>9F
동관</v>
          </cell>
          <cell r="C281" t="str">
            <v>부계단 오른쪽 (천장돌출 우측 신.소) 법관E/V홀쪽 기준방향</v>
          </cell>
        </row>
        <row r="282">
          <cell r="B282" t="str">
            <v>9F
동관</v>
          </cell>
          <cell r="C282" t="str">
            <v>부계단 전실 안,밖</v>
          </cell>
        </row>
        <row r="283">
          <cell r="A283" t="str">
            <v>8F
서관</v>
          </cell>
          <cell r="B283" t="str">
            <v>8F
서관</v>
          </cell>
          <cell r="C283" t="str">
            <v>주계단 전실 안,밖</v>
          </cell>
          <cell r="I283">
            <v>22</v>
          </cell>
          <cell r="M283">
            <v>16</v>
          </cell>
        </row>
        <row r="284">
          <cell r="B284" t="str">
            <v>8F
서관</v>
          </cell>
          <cell r="C284" t="str">
            <v>801호 부속실 안</v>
          </cell>
        </row>
        <row r="285">
          <cell r="B285" t="str">
            <v>8F
서관</v>
          </cell>
          <cell r="C285" t="str">
            <v>802호 판사실 안</v>
          </cell>
        </row>
        <row r="286">
          <cell r="B286" t="str">
            <v>8F
서관</v>
          </cell>
          <cell r="C286" t="str">
            <v>803호 부속실 안</v>
          </cell>
        </row>
        <row r="287">
          <cell r="B287" t="str">
            <v>8F
서관</v>
          </cell>
          <cell r="C287" t="str">
            <v>판사용 E/V 홀 안</v>
          </cell>
        </row>
        <row r="288">
          <cell r="B288" t="str">
            <v>8F
서관</v>
          </cell>
          <cell r="C288" t="str">
            <v>804호 부속실 안</v>
          </cell>
        </row>
        <row r="289">
          <cell r="B289" t="str">
            <v>8F
서관</v>
          </cell>
          <cell r="C289" t="str">
            <v>804호 부장판사실 안</v>
          </cell>
        </row>
        <row r="290">
          <cell r="B290" t="str">
            <v>8F
서관</v>
          </cell>
          <cell r="C290" t="str">
            <v>805호 부속실 안</v>
          </cell>
        </row>
        <row r="291">
          <cell r="B291" t="str">
            <v>8F
서관</v>
          </cell>
          <cell r="C291" t="str">
            <v>806호 부속실 안</v>
          </cell>
        </row>
        <row r="292">
          <cell r="B292" t="str">
            <v>8F
서관</v>
          </cell>
          <cell r="C292" t="str">
            <v>807호 부속실 안</v>
          </cell>
        </row>
        <row r="293">
          <cell r="B293" t="str">
            <v>8F
서관</v>
          </cell>
          <cell r="C293" t="str">
            <v>부계단 왼쪽 (천장돌출 좌측 신.소) 법관E/V홀쪽 기준방향</v>
          </cell>
        </row>
        <row r="294">
          <cell r="B294" t="str">
            <v>8F
서관</v>
          </cell>
          <cell r="C294" t="str">
            <v>부계단 오른쪽 (천장돌출 우측 신.소) 법관E/V홀쪽 기준방향</v>
          </cell>
        </row>
        <row r="295">
          <cell r="B295" t="str">
            <v>8F
서관</v>
          </cell>
          <cell r="C295" t="str">
            <v>부계단 전실 안,밖</v>
          </cell>
        </row>
        <row r="296">
          <cell r="A296" t="str">
            <v>8F
동관</v>
          </cell>
          <cell r="B296" t="str">
            <v>8F
동관</v>
          </cell>
          <cell r="C296" t="str">
            <v>주계단 전실 안,밖</v>
          </cell>
        </row>
        <row r="297">
          <cell r="B297" t="str">
            <v>8F
동관</v>
          </cell>
          <cell r="C297" t="str">
            <v>851호 부속실 안</v>
          </cell>
        </row>
        <row r="298">
          <cell r="B298" t="str">
            <v>8F
동관</v>
          </cell>
          <cell r="C298" t="str">
            <v>851호 부장판사실 안</v>
          </cell>
        </row>
        <row r="299">
          <cell r="B299" t="str">
            <v>8F
동관</v>
          </cell>
          <cell r="C299" t="str">
            <v>852호 폐문 안</v>
          </cell>
        </row>
        <row r="300">
          <cell r="B300" t="str">
            <v>8F
동관</v>
          </cell>
          <cell r="C300" t="str">
            <v>852호 판사실 안</v>
          </cell>
        </row>
        <row r="301">
          <cell r="B301" t="str">
            <v>8F
동관</v>
          </cell>
          <cell r="C301" t="str">
            <v>853호 세미나실 안</v>
          </cell>
        </row>
        <row r="302">
          <cell r="B302" t="str">
            <v>8F
동관</v>
          </cell>
          <cell r="C302" t="str">
            <v>853호 세미나실 옆 복사실 안</v>
          </cell>
        </row>
        <row r="303">
          <cell r="B303" t="str">
            <v>8F
동관</v>
          </cell>
          <cell r="C303" t="str">
            <v>판사용 E/V 홀 안</v>
          </cell>
        </row>
        <row r="304">
          <cell r="B304" t="str">
            <v>8F
동관</v>
          </cell>
          <cell r="C304" t="str">
            <v>854~587호 부속실 안 &amp; 부장판사실 안</v>
          </cell>
        </row>
        <row r="305">
          <cell r="B305" t="str">
            <v>8F
동관</v>
          </cell>
          <cell r="C305" t="str">
            <v>부계단 왼쪽 (천장돌출 좌측 신.소) 법관E/V홀쪽 기준방향</v>
          </cell>
        </row>
        <row r="306">
          <cell r="B306" t="str">
            <v>8F
동관</v>
          </cell>
          <cell r="C306" t="str">
            <v>부계단 오른쪽 (천장돌출 우측 신.소) 법관E/V홀쪽 기준방향</v>
          </cell>
        </row>
        <row r="307">
          <cell r="B307" t="str">
            <v>8F
동관</v>
          </cell>
          <cell r="C307" t="str">
            <v>부계단 전실 안,밖</v>
          </cell>
        </row>
        <row r="308">
          <cell r="A308" t="str">
            <v>7F
서관</v>
          </cell>
          <cell r="B308" t="str">
            <v>7F
서관</v>
          </cell>
          <cell r="C308" t="str">
            <v>주계단 전실 안,밖</v>
          </cell>
          <cell r="I308">
            <v>20</v>
          </cell>
          <cell r="M308">
            <v>9</v>
          </cell>
        </row>
        <row r="309">
          <cell r="B309" t="str">
            <v>7F
서관</v>
          </cell>
          <cell r="C309" t="str">
            <v>701호 형사합의과 분실 안</v>
          </cell>
        </row>
        <row r="310">
          <cell r="B310" t="str">
            <v>7F
서관</v>
          </cell>
          <cell r="C310" t="str">
            <v>형사항소과 704호 문</v>
          </cell>
        </row>
        <row r="311">
          <cell r="B311" t="str">
            <v>7F
서관</v>
          </cell>
          <cell r="C311" t="str">
            <v>형사항소과 706호 문</v>
          </cell>
        </row>
        <row r="312">
          <cell r="B312" t="str">
            <v>7F
서관</v>
          </cell>
          <cell r="C312" t="str">
            <v>판사용 E/V 홀 안</v>
          </cell>
        </row>
        <row r="313">
          <cell r="B313" t="str">
            <v>7F
서관</v>
          </cell>
          <cell r="C313" t="str">
            <v>형사단독과 707호 문</v>
          </cell>
        </row>
        <row r="314">
          <cell r="B314" t="str">
            <v>7F
서관</v>
          </cell>
          <cell r="C314" t="str">
            <v>형사단독과 709호 문</v>
          </cell>
        </row>
        <row r="315">
          <cell r="B315" t="str">
            <v>7F
서관</v>
          </cell>
          <cell r="C315" t="str">
            <v>형사단독과 712호 문</v>
          </cell>
        </row>
        <row r="316">
          <cell r="B316" t="str">
            <v>7F
서관</v>
          </cell>
          <cell r="C316" t="str">
            <v>부계단 왼쪽 (천장돌출 좌측 신.소) 법관E/V홀쪽 기준방향</v>
          </cell>
        </row>
        <row r="317">
          <cell r="B317" t="str">
            <v>7F
서관</v>
          </cell>
          <cell r="C317" t="str">
            <v>부계단 오른쪽 (천장돌출 우측 신.소) 법관E/V홀쪽 기준방향</v>
          </cell>
        </row>
        <row r="318">
          <cell r="B318" t="str">
            <v>7F
서관</v>
          </cell>
          <cell r="C318" t="str">
            <v>부계단 전실 안,밖</v>
          </cell>
        </row>
        <row r="319">
          <cell r="A319" t="str">
            <v>7F
동관</v>
          </cell>
          <cell r="B319" t="str">
            <v>7F
동관</v>
          </cell>
          <cell r="C319" t="str">
            <v>주계단 전실 안,밖</v>
          </cell>
        </row>
        <row r="320">
          <cell r="B320" t="str">
            <v>7F
동관</v>
          </cell>
          <cell r="C320" t="str">
            <v>관리과 751호 문</v>
          </cell>
        </row>
        <row r="321">
          <cell r="B321" t="str">
            <v>7F
동관</v>
          </cell>
          <cell r="C321" t="str">
            <v>관리과 752호 문</v>
          </cell>
        </row>
        <row r="322">
          <cell r="B322" t="str">
            <v>7F
동관</v>
          </cell>
          <cell r="C322" t="str">
            <v>753호 지방 형사합의과 분실 안</v>
          </cell>
        </row>
        <row r="323">
          <cell r="B323" t="str">
            <v>7F
동관</v>
          </cell>
          <cell r="C323" t="str">
            <v>755호 문</v>
          </cell>
        </row>
        <row r="324">
          <cell r="B324" t="str">
            <v>7F
동관</v>
          </cell>
          <cell r="C324" t="str">
            <v>판사용 E/V 홀 안</v>
          </cell>
        </row>
        <row r="325">
          <cell r="C325" t="str">
            <v>756호 안?</v>
          </cell>
        </row>
        <row r="326">
          <cell r="B326" t="str">
            <v>7F
동관</v>
          </cell>
          <cell r="C326" t="str">
            <v>757호 부속실 안</v>
          </cell>
        </row>
        <row r="327">
          <cell r="C327" t="str">
            <v>756호 옆문?</v>
          </cell>
        </row>
        <row r="328">
          <cell r="B328" t="str">
            <v>7F
동관</v>
          </cell>
          <cell r="C328" t="str">
            <v>758호 재판연구원실 안</v>
          </cell>
        </row>
        <row r="329">
          <cell r="C329" t="str">
            <v>부속실 연결 재판연구원실 옆문?</v>
          </cell>
        </row>
        <row r="330">
          <cell r="C330" t="str">
            <v>760호 예비실 문?</v>
          </cell>
        </row>
        <row r="331">
          <cell r="B331" t="str">
            <v>7F
동관</v>
          </cell>
          <cell r="C331" t="str">
            <v>761호 예비실 문</v>
          </cell>
        </row>
        <row r="332">
          <cell r="C332" t="str">
            <v>761호 부속실 오른쪽방</v>
          </cell>
        </row>
        <row r="333">
          <cell r="B333" t="str">
            <v>7F
동관</v>
          </cell>
          <cell r="C333" t="str">
            <v>부계단 왼쪽 (천장돌출 좌측 구.소) 법관E/V홀쪽 기준방향</v>
          </cell>
        </row>
        <row r="334">
          <cell r="B334" t="str">
            <v>7F
동관</v>
          </cell>
          <cell r="C334" t="str">
            <v>부계단 오른쪽과 관리과 사이복도 (천장돌출 우측 신.소) 법관E/V홀쪽 기준방향</v>
          </cell>
        </row>
        <row r="335">
          <cell r="B335" t="str">
            <v>7F
동관</v>
          </cell>
          <cell r="C335" t="str">
            <v>부계단 전실 안,밖</v>
          </cell>
        </row>
        <row r="336">
          <cell r="A336" t="str">
            <v>6F
서관</v>
          </cell>
          <cell r="B336" t="str">
            <v>6F
서관</v>
          </cell>
          <cell r="C336" t="str">
            <v>방화셔터 옆문 앞,뒤</v>
          </cell>
          <cell r="F336">
            <v>1</v>
          </cell>
          <cell r="I336">
            <v>11</v>
          </cell>
          <cell r="K336">
            <v>9</v>
          </cell>
          <cell r="M336">
            <v>8</v>
          </cell>
        </row>
        <row r="337">
          <cell r="B337" t="str">
            <v>6F
서관</v>
          </cell>
          <cell r="C337" t="str">
            <v>주계단 전실 안,밖</v>
          </cell>
        </row>
        <row r="338">
          <cell r="B338" t="str">
            <v>6F
서관</v>
          </cell>
          <cell r="C338" t="str">
            <v>도서실 입구 안</v>
          </cell>
        </row>
        <row r="339">
          <cell r="B339" t="str">
            <v>6F
서관</v>
          </cell>
          <cell r="C339" t="str">
            <v>저층부 옥상 출구 앞</v>
          </cell>
        </row>
        <row r="340">
          <cell r="B340" t="str">
            <v>6F
서관</v>
          </cell>
          <cell r="C340" t="str">
            <v>판사용 E/V 홀 밖</v>
          </cell>
        </row>
        <row r="341">
          <cell r="B341" t="str">
            <v>6F
서관</v>
          </cell>
          <cell r="C341" t="str">
            <v>고등 법정보안실 안</v>
          </cell>
        </row>
        <row r="342">
          <cell r="B342" t="str">
            <v>6F
서관</v>
          </cell>
          <cell r="C342" t="str">
            <v>교환실 문 안</v>
          </cell>
        </row>
        <row r="343">
          <cell r="B343" t="str">
            <v>6F
서관</v>
          </cell>
          <cell r="C343" t="str">
            <v>부계단 전실 밖</v>
          </cell>
        </row>
        <row r="344">
          <cell r="B344" t="str">
            <v>6F
서관</v>
          </cell>
          <cell r="C344" t="str">
            <v>부계단 전실 안</v>
          </cell>
        </row>
        <row r="345">
          <cell r="A345" t="str">
            <v>6F
동관</v>
          </cell>
          <cell r="B345" t="str">
            <v>6F
동관</v>
          </cell>
          <cell r="C345" t="str">
            <v>방화셔터 옆문 앞뒤</v>
          </cell>
        </row>
        <row r="346">
          <cell r="B346" t="str">
            <v>6F
동관</v>
          </cell>
          <cell r="C346" t="str">
            <v>방화셔터 옆문 뒤</v>
          </cell>
        </row>
        <row r="347">
          <cell r="B347" t="str">
            <v>6F
동관</v>
          </cell>
          <cell r="C347" t="str">
            <v>주계단 전실 안,밖</v>
          </cell>
        </row>
        <row r="348">
          <cell r="B348" t="str">
            <v>6F
동관</v>
          </cell>
          <cell r="C348" t="str">
            <v>651호 하론가스실 안</v>
          </cell>
        </row>
        <row r="349">
          <cell r="B349" t="str">
            <v>6F
동관</v>
          </cell>
          <cell r="C349" t="str">
            <v>652호 준비절차실 대기실 안</v>
          </cell>
        </row>
        <row r="350">
          <cell r="B350" t="str">
            <v>6F
동관</v>
          </cell>
          <cell r="C350" t="str">
            <v>655호 준비절차실 대기실 안</v>
          </cell>
        </row>
        <row r="351">
          <cell r="B351" t="str">
            <v>6F
동관</v>
          </cell>
          <cell r="C351" t="str">
            <v>판사용 E/V 홀 안</v>
          </cell>
        </row>
        <row r="352">
          <cell r="B352" t="str">
            <v>6F
동관</v>
          </cell>
          <cell r="C352" t="str">
            <v>부계단 전실 안</v>
          </cell>
        </row>
        <row r="353">
          <cell r="B353" t="str">
            <v>6F
동관</v>
          </cell>
          <cell r="C353" t="str">
            <v>부계단 전실 밖</v>
          </cell>
        </row>
        <row r="354">
          <cell r="B354" t="str">
            <v>6F
동관</v>
          </cell>
          <cell r="C354" t="str">
            <v>660호 의무실 안</v>
          </cell>
        </row>
        <row r="355">
          <cell r="B355" t="str">
            <v>6F
동관</v>
          </cell>
          <cell r="C355" t="str">
            <v>660호 복지센터 안</v>
          </cell>
        </row>
        <row r="356">
          <cell r="B356" t="str">
            <v>6F
동관</v>
          </cell>
          <cell r="C356" t="str">
            <v>661호 고법&amp;전산실 공동창고 안</v>
          </cell>
        </row>
        <row r="357">
          <cell r="B357" t="str">
            <v>6F
동관</v>
          </cell>
          <cell r="C357" t="str">
            <v>662호 전산실 안</v>
          </cell>
        </row>
        <row r="358">
          <cell r="B358" t="str">
            <v>6F
동관</v>
          </cell>
          <cell r="C358" t="str">
            <v>부계단 왼쪽 (천장돌출 좌측 신.소) 법관E/V홀쪽 기준방향</v>
          </cell>
        </row>
        <row r="359">
          <cell r="B359" t="str">
            <v>6F
동관</v>
          </cell>
          <cell r="C359" t="str">
            <v>부계단 오른쪽 (천장돌출 우측 신.소) 법관E/V홀쪽 기준방향</v>
          </cell>
        </row>
        <row r="360">
          <cell r="A360" t="str">
            <v>5F
서관</v>
          </cell>
          <cell r="B360" t="str">
            <v>5F
서관</v>
          </cell>
          <cell r="C360" t="str">
            <v>주계단 전실 안,밖</v>
          </cell>
          <cell r="F360">
            <v>24</v>
          </cell>
          <cell r="I360">
            <v>51</v>
          </cell>
          <cell r="K360">
            <v>19</v>
          </cell>
          <cell r="M360">
            <v>35</v>
          </cell>
        </row>
        <row r="361">
          <cell r="B361" t="str">
            <v>5F
서관</v>
          </cell>
          <cell r="C361" t="str">
            <v>주계단과 셔터 사이
(스크린도어에 가려있으므로 스크린도어에 바짝 붙이기 위해 소형 벽부형 설치필요해서 소형으로 수량 계산)</v>
          </cell>
        </row>
        <row r="362">
          <cell r="B362" t="str">
            <v>5F
서관</v>
          </cell>
          <cell r="C362" t="str">
            <v>방화셔터 옆 공조실</v>
          </cell>
        </row>
        <row r="363">
          <cell r="B363" t="str">
            <v>5F
서관</v>
          </cell>
          <cell r="C363" t="str">
            <v>501호 법정 뒷문 앞 전면부 법관통로 시작부 (천장돌출 좌측 신.소)</v>
          </cell>
        </row>
        <row r="364">
          <cell r="B364" t="str">
            <v>5F
서관</v>
          </cell>
          <cell r="C364" t="str">
            <v>전면부 501,502호 법정 안</v>
          </cell>
        </row>
        <row r="365">
          <cell r="C365" t="str">
            <v>502호와 505호 사이 피고인 대기실?</v>
          </cell>
        </row>
        <row r="366">
          <cell r="B366" t="str">
            <v>5F
서관</v>
          </cell>
          <cell r="C366" t="str">
            <v>전면부 민원인 우측계단</v>
          </cell>
        </row>
        <row r="367">
          <cell r="B367" t="str">
            <v>5F
서관</v>
          </cell>
          <cell r="C367" t="str">
            <v>505,506호 법정 안</v>
          </cell>
        </row>
        <row r="368">
          <cell r="B368" t="str">
            <v>5F
서관</v>
          </cell>
          <cell r="C368" t="str">
            <v>507호 법정 안</v>
          </cell>
        </row>
        <row r="369">
          <cell r="B369" t="str">
            <v>5F
서관</v>
          </cell>
          <cell r="C369" t="str">
            <v>전면부 민원인 중앙계단</v>
          </cell>
        </row>
        <row r="370">
          <cell r="B370" t="str">
            <v>5F
서관</v>
          </cell>
          <cell r="C370" t="str">
            <v>508~510호 법정 안</v>
          </cell>
        </row>
        <row r="371">
          <cell r="B371" t="str">
            <v>5F
서관</v>
          </cell>
          <cell r="C371" t="str">
            <v>전면부 민원인 좌측계단</v>
          </cell>
        </row>
        <row r="372">
          <cell r="B372" t="str">
            <v>5F
서관</v>
          </cell>
          <cell r="C372" t="str">
            <v>전면부 513,514호 법정 안</v>
          </cell>
        </row>
        <row r="373">
          <cell r="B373" t="str">
            <v>5F
서관</v>
          </cell>
          <cell r="C373" t="str">
            <v>전면부 법관통로에서 판사용 E/V홀쪽. 507호 앞
(천장돌출 좌측 신.소) 날개쪽 기준방향</v>
          </cell>
        </row>
        <row r="374">
          <cell r="B374" t="str">
            <v>5F
서관</v>
          </cell>
          <cell r="C374" t="str">
            <v>판사용 E/V홀 입구 왼쪽 (천장돌출 우측 신.소)</v>
          </cell>
        </row>
        <row r="375">
          <cell r="B375" t="str">
            <v>5F
서관</v>
          </cell>
          <cell r="C375" t="str">
            <v>판사용 E/V홀 안</v>
          </cell>
        </row>
        <row r="376">
          <cell r="B376" t="str">
            <v>5F
서관</v>
          </cell>
          <cell r="C376" t="str">
            <v>전면부 515호 공조실 안</v>
          </cell>
        </row>
        <row r="377">
          <cell r="B377" t="str">
            <v>5F
서관</v>
          </cell>
          <cell r="C377" t="str">
            <v>전면부 중앙복도에서 부계단 안내용 (천장돌출 좌측 신.소) 법관E/V홀쪽 기준방향</v>
          </cell>
        </row>
        <row r="378">
          <cell r="B378" t="str">
            <v>5F
서관</v>
          </cell>
          <cell r="C378" t="str">
            <v>부계단 전실</v>
          </cell>
        </row>
        <row r="379">
          <cell r="B379" t="str">
            <v>5F
서관</v>
          </cell>
          <cell r="C379" t="str">
            <v>주계단 소화전 앞 공조실</v>
          </cell>
        </row>
        <row r="380">
          <cell r="B380" t="str">
            <v>5F
서관</v>
          </cell>
          <cell r="C380" t="str">
            <v>519호 법정 뒷문 앞 후면부 법관통로 시작부 (천장돌출 우측 신.소)</v>
          </cell>
        </row>
        <row r="381">
          <cell r="B381" t="str">
            <v>5F
서관</v>
          </cell>
          <cell r="C381" t="str">
            <v>519호와 522호 사이 피고인대기실 입구 밖</v>
          </cell>
        </row>
        <row r="382">
          <cell r="B382" t="str">
            <v>5F
서관</v>
          </cell>
          <cell r="C382" t="str">
            <v>519호와 522호 사이 피고인대기실 옆계단 앞</v>
          </cell>
        </row>
        <row r="383">
          <cell r="B383" t="str">
            <v>5F
서관</v>
          </cell>
          <cell r="C383" t="str">
            <v>519호와 522호 사이 피고인 대기실 안</v>
          </cell>
        </row>
        <row r="384">
          <cell r="B384" t="str">
            <v>5F
서관</v>
          </cell>
          <cell r="C384" t="str">
            <v>후면부 법관통로에서 판사용 E/V홀쪽. 524호 앞
(천장돌출 우측 신.소) 날개쪽 기준방향</v>
          </cell>
        </row>
        <row r="385">
          <cell r="B385" t="str">
            <v>5F
서관</v>
          </cell>
          <cell r="C385" t="str">
            <v>판사용 E/V홀 입구 오른쪽
(천장돌출 좌측 신.소)</v>
          </cell>
        </row>
        <row r="386">
          <cell r="B386" t="str">
            <v>5F
서관</v>
          </cell>
          <cell r="C386" t="str">
            <v>519호 법정 안?</v>
          </cell>
        </row>
        <row r="387">
          <cell r="B387" t="str">
            <v>5F
서관</v>
          </cell>
          <cell r="C387" t="str">
            <v>520호 고등 사법연수생실?</v>
          </cell>
        </row>
        <row r="388">
          <cell r="B388" t="str">
            <v>5F
서관</v>
          </cell>
          <cell r="C388" t="str">
            <v>후면부 승강기 앞 계단</v>
          </cell>
        </row>
        <row r="389">
          <cell r="B389" t="str">
            <v>5F
서관</v>
          </cell>
          <cell r="C389" t="str">
            <v>522,523호 법정 안</v>
          </cell>
        </row>
        <row r="390">
          <cell r="B390" t="str">
            <v>5F
서관</v>
          </cell>
          <cell r="C390" t="str">
            <v>523호와 524호 사이 
피고인대기실 안</v>
          </cell>
        </row>
        <row r="391">
          <cell r="B391" t="str">
            <v>5F
서관</v>
          </cell>
          <cell r="C391" t="str">
            <v>524,525호 법정 안</v>
          </cell>
        </row>
        <row r="392">
          <cell r="B392" t="str">
            <v>5F
서관</v>
          </cell>
          <cell r="C392" t="str">
            <v>후면부 날개끝 계단</v>
          </cell>
        </row>
        <row r="393">
          <cell r="B393" t="str">
            <v>5F
서관</v>
          </cell>
          <cell r="C393" t="str">
            <v>526호 법정 안</v>
          </cell>
        </row>
        <row r="394">
          <cell r="A394" t="str">
            <v>5F
동관</v>
          </cell>
          <cell r="B394" t="str">
            <v>5F
동관</v>
          </cell>
          <cell r="C394" t="str">
            <v>주계단 전실 안,밖</v>
          </cell>
        </row>
        <row r="395">
          <cell r="B395" t="str">
            <v>5F
동관</v>
          </cell>
          <cell r="C395" t="str">
            <v>주계단 소화전 앞 공조실</v>
          </cell>
        </row>
        <row r="396">
          <cell r="B396" t="str">
            <v>5F
동관</v>
          </cell>
          <cell r="C396" t="str">
            <v>551호 앞 전면부 법관통로 시작부 (천장돌출 우측방향 구.소) 현재는 벽부형 중형이나 소형으로 교체예정이라서 소형으로 계산</v>
          </cell>
        </row>
        <row r="397">
          <cell r="B397" t="str">
            <v>5F
동관</v>
          </cell>
          <cell r="C397" t="str">
            <v>551호 지방조정실 안</v>
          </cell>
        </row>
        <row r="398">
          <cell r="B398" t="str">
            <v>5F
동관</v>
          </cell>
          <cell r="C398" t="str">
            <v>552-1호 지방조정실 안?</v>
          </cell>
        </row>
        <row r="399">
          <cell r="B399" t="str">
            <v>5F
동관</v>
          </cell>
          <cell r="C399" t="str">
            <v>552-2호 지방조정실 안?</v>
          </cell>
        </row>
        <row r="400">
          <cell r="B400" t="str">
            <v>5F
동관</v>
          </cell>
          <cell r="C400" t="str">
            <v>553-1호 지방조정실 안?</v>
          </cell>
        </row>
        <row r="401">
          <cell r="B401" t="str">
            <v>5F
동관</v>
          </cell>
          <cell r="C401" t="str">
            <v>553-2호 지방조정실 안?</v>
          </cell>
        </row>
        <row r="402">
          <cell r="B402" t="str">
            <v>5F
동관</v>
          </cell>
          <cell r="C402" t="str">
            <v>554호 소법정 안</v>
          </cell>
        </row>
        <row r="403">
          <cell r="B403" t="str">
            <v>5F
동관</v>
          </cell>
          <cell r="C403" t="str">
            <v>556호 소법정 안?</v>
          </cell>
        </row>
        <row r="404">
          <cell r="B404" t="str">
            <v>5F
동관</v>
          </cell>
          <cell r="C404" t="str">
            <v>전면부 민원인 좌측계단</v>
          </cell>
        </row>
        <row r="405">
          <cell r="B405" t="str">
            <v>5F
동관</v>
          </cell>
          <cell r="C405" t="str">
            <v>557~559호 3개 법정 안</v>
          </cell>
        </row>
        <row r="406">
          <cell r="B406" t="str">
            <v>5F
동관</v>
          </cell>
          <cell r="C406" t="str">
            <v>전면부 민원인 중앙계단</v>
          </cell>
        </row>
        <row r="407">
          <cell r="B407" t="str">
            <v>5F
동관</v>
          </cell>
          <cell r="C407" t="str">
            <v>560~562호 법정 안</v>
          </cell>
        </row>
        <row r="408">
          <cell r="B408" t="str">
            <v>5F
동관</v>
          </cell>
          <cell r="C408" t="str">
            <v>전면부 민원인 우측계단</v>
          </cell>
        </row>
        <row r="409">
          <cell r="B409" t="str">
            <v>5F
동관</v>
          </cell>
          <cell r="C409" t="str">
            <v>565,566호 법정 안</v>
          </cell>
        </row>
        <row r="410">
          <cell r="B410" t="str">
            <v>5F
동관</v>
          </cell>
          <cell r="C410" t="str">
            <v>551호 앞 전면부 법관통로 시작부 중간문</v>
          </cell>
        </row>
        <row r="411">
          <cell r="B411" t="str">
            <v>5F
동관</v>
          </cell>
          <cell r="C411" t="str">
            <v>559호 앞 전면부 법관통로에서 판사용 E/V 홀 안내
(천장돌출 좌측 신.소)
날개쪽 방향기준</v>
          </cell>
        </row>
        <row r="412">
          <cell r="B412" t="str">
            <v>5F
동관</v>
          </cell>
          <cell r="C412" t="str">
            <v>567호 공조실 안</v>
          </cell>
        </row>
        <row r="413">
          <cell r="B413" t="str">
            <v>5F
동관</v>
          </cell>
          <cell r="C413" t="str">
            <v>판사용 E/V 홀 앞 오른쪽(천장돌출 좌측 구.소)</v>
          </cell>
        </row>
        <row r="414">
          <cell r="B414" t="str">
            <v>5F
동관</v>
          </cell>
          <cell r="C414" t="str">
            <v>판사용 E/V 홀 안</v>
          </cell>
        </row>
        <row r="415">
          <cell r="B415" t="str">
            <v>5F
동관</v>
          </cell>
          <cell r="C415" t="str">
            <v>판사용 E/V 홀 앞 왼쪽(천장돌출 우측 구.소) 현재는 중형이나 소형으로 교쳬예정이라서 소형으로 계산</v>
          </cell>
        </row>
        <row r="416">
          <cell r="B416" t="str">
            <v>5F
동관</v>
          </cell>
          <cell r="C416" t="str">
            <v>569-2호 고등 총무과 창고 안</v>
          </cell>
        </row>
        <row r="417">
          <cell r="C417" t="str">
            <v>569-3호 지방총무과 창고</v>
          </cell>
        </row>
        <row r="418">
          <cell r="B418" t="str">
            <v>5F
동관</v>
          </cell>
          <cell r="C418" t="str">
            <v>후면부 569호 소법정 안</v>
          </cell>
        </row>
        <row r="419">
          <cell r="B419" t="str">
            <v>5F
동관</v>
          </cell>
          <cell r="C419" t="str">
            <v>후면부 중앙복도에서 부계단 안내용 (천장돌출 좌측 신.소) 법관E/V홀쪽 기준방향</v>
          </cell>
        </row>
        <row r="420">
          <cell r="B420" t="str">
            <v>5F
동관</v>
          </cell>
          <cell r="C420" t="str">
            <v>부계단 전실</v>
          </cell>
        </row>
        <row r="421">
          <cell r="B421" t="str">
            <v>5F
동관</v>
          </cell>
          <cell r="C421" t="str">
            <v>주계단과 셔터 사이
(스크린도어에 가려있으므로 스크린도어에 바짝 붙이기 위해 소형 벽부형 설치필요해서 소형으로 수량 계산)</v>
          </cell>
        </row>
        <row r="422">
          <cell r="B422" t="str">
            <v>5F
동관</v>
          </cell>
          <cell r="C422" t="str">
            <v>방화셔터 옆 공조실</v>
          </cell>
        </row>
        <row r="423">
          <cell r="B423" t="str">
            <v>5F
동관</v>
          </cell>
          <cell r="C423" t="str">
            <v>570호 앞 후면부 법관통로 시작부 (천장돌출 우측 구.소) 현재는 벽부형 중형이나 소형으로 교체예정이라서 소형으로 계산</v>
          </cell>
        </row>
        <row r="424">
          <cell r="B424" t="str">
            <v>5F
동관</v>
          </cell>
          <cell r="C424" t="str">
            <v>570호 앞 후면부 법관통로 시작부 중간문</v>
          </cell>
        </row>
        <row r="425">
          <cell r="B425" t="str">
            <v>5F
동관</v>
          </cell>
          <cell r="C425" t="str">
            <v>569-3호 지방총무과 창고</v>
          </cell>
        </row>
        <row r="426">
          <cell r="B426" t="str">
            <v>5F
동관</v>
          </cell>
          <cell r="C426" t="str">
            <v>후면부 법관통로에서 판사용 E/V 홀 안내
(천장돌출 좌측 구.소) 날개쪽 방향기준</v>
          </cell>
        </row>
        <row r="427">
          <cell r="B427" t="str">
            <v>5F
동관</v>
          </cell>
          <cell r="C427" t="str">
            <v>570호 지방민사 경위실 안</v>
          </cell>
        </row>
        <row r="428">
          <cell r="B428" t="str">
            <v>5F
동관</v>
          </cell>
          <cell r="C428" t="str">
            <v>571호 여직원실 앞. 법관통로와 민원인통로 연결복도 중간문</v>
          </cell>
        </row>
        <row r="429">
          <cell r="B429" t="str">
            <v>5F
동관</v>
          </cell>
          <cell r="C429" t="str">
            <v>571호 여직원실 안</v>
          </cell>
        </row>
        <row r="430">
          <cell r="B430" t="str">
            <v>5F
동관</v>
          </cell>
          <cell r="C430" t="str">
            <v>572호 소법정 안</v>
          </cell>
        </row>
        <row r="431">
          <cell r="B431" t="str">
            <v>5F
동관</v>
          </cell>
          <cell r="C431" t="str">
            <v>573~575호 조정실</v>
          </cell>
        </row>
        <row r="432">
          <cell r="B432" t="str">
            <v>5F
동관</v>
          </cell>
          <cell r="C432" t="str">
            <v>후면부 승강기앞 계단</v>
          </cell>
        </row>
        <row r="433">
          <cell r="B433" t="str">
            <v>5F
동관</v>
          </cell>
          <cell r="C433" t="str">
            <v>576호 소법정 안</v>
          </cell>
        </row>
        <row r="434">
          <cell r="B434" t="str">
            <v>5F
동관</v>
          </cell>
          <cell r="C434" t="str">
            <v>577호 소법정 안</v>
          </cell>
        </row>
        <row r="435">
          <cell r="B435" t="str">
            <v>5F
동관</v>
          </cell>
          <cell r="C435" t="str">
            <v>578,579호 조정실</v>
          </cell>
        </row>
        <row r="436">
          <cell r="B436" t="str">
            <v>5F
동관</v>
          </cell>
          <cell r="C436" t="str">
            <v>후면부 민원인 중앙계단</v>
          </cell>
        </row>
        <row r="437">
          <cell r="B437" t="str">
            <v>5F
동관</v>
          </cell>
          <cell r="C437" t="str">
            <v>580호 소법정 안</v>
          </cell>
        </row>
        <row r="438">
          <cell r="B438" t="str">
            <v>5F
동관</v>
          </cell>
          <cell r="C438" t="str">
            <v>581호 소법정 안</v>
          </cell>
        </row>
        <row r="439">
          <cell r="B439" t="str">
            <v>5F
동관</v>
          </cell>
          <cell r="C439" t="str">
            <v>582호 조정실</v>
          </cell>
        </row>
        <row r="440">
          <cell r="B440" t="str">
            <v>5F
동관</v>
          </cell>
          <cell r="C440" t="str">
            <v>폐계단 앞</v>
          </cell>
        </row>
        <row r="441">
          <cell r="B441" t="str">
            <v>5F
동관</v>
          </cell>
          <cell r="C441" t="str">
            <v>기록관리과 창고 3개</v>
          </cell>
        </row>
        <row r="442">
          <cell r="A442" t="str">
            <v>4F
서관</v>
          </cell>
          <cell r="B442" t="str">
            <v>4F
서관</v>
          </cell>
          <cell r="C442" t="str">
            <v>주계단 전실 안,밖</v>
          </cell>
          <cell r="F442">
            <v>29</v>
          </cell>
          <cell r="I442">
            <v>53</v>
          </cell>
          <cell r="K442">
            <v>12</v>
          </cell>
          <cell r="M442">
            <v>43</v>
          </cell>
        </row>
        <row r="443">
          <cell r="B443" t="str">
            <v>4F
서관</v>
          </cell>
          <cell r="C443" t="str">
            <v>주계단과 셔터 사이
(스크린도어에 가려있으므로 스크린도어에 바짝 붙이기 위해 소형 벽부형 설치필요해서 소형으로 수량 계산)</v>
          </cell>
        </row>
        <row r="444">
          <cell r="B444" t="str">
            <v>4F
서관</v>
          </cell>
          <cell r="C444" t="str">
            <v>방화셔터 옆 공조실</v>
          </cell>
        </row>
        <row r="445">
          <cell r="B445" t="str">
            <v>4F
서관</v>
          </cell>
          <cell r="C445" t="str">
            <v>415호 고등 중회의실 안</v>
          </cell>
        </row>
        <row r="446">
          <cell r="B446" t="str">
            <v>4F
서관</v>
          </cell>
          <cell r="C446" t="str">
            <v>판사용 E/V 홀 안</v>
          </cell>
        </row>
        <row r="447">
          <cell r="B447" t="str">
            <v>4F
서관</v>
          </cell>
          <cell r="C447" t="str">
            <v>전면부 법관통로 시작부 402호 앞 (천장돌출 좌측 구.소) 현재는 중형이나 소형으로 계산</v>
          </cell>
        </row>
        <row r="448">
          <cell r="B448" t="str">
            <v>4F
서관</v>
          </cell>
          <cell r="C448" t="str">
            <v>전면부 법관통로 첫 사무실 414호 경위실 분실?</v>
          </cell>
        </row>
        <row r="449">
          <cell r="B449" t="str">
            <v>4F
서관</v>
          </cell>
          <cell r="C449" t="str">
            <v>401호 배심원평의실 안</v>
          </cell>
        </row>
        <row r="450">
          <cell r="B450" t="str">
            <v>4F
서관</v>
          </cell>
          <cell r="C450" t="str">
            <v>전면부 법관통로에서 판사용 E/V홀쪽 (천장돌출 기본 구.소) 중앙복도 막혀있어서 기본형으로 현재는 중형이나 소형으로 교체예정이라서 소형으로 계산</v>
          </cell>
        </row>
        <row r="451">
          <cell r="B451" t="str">
            <v>4F
서관</v>
          </cell>
          <cell r="C451" t="str">
            <v>판사용 E/V 홀 안</v>
          </cell>
        </row>
        <row r="452">
          <cell r="B452" t="str">
            <v>4F
서관</v>
          </cell>
          <cell r="C452" t="str">
            <v>후면부 법관통로에서 판사용 E/V홀쪽 (천장돌출 기본 구.소) 중앙복도 막혀있어서 기본형으로 현재는 중형이나 소형으로 교체예정이라서 소형으로 계산</v>
          </cell>
        </row>
        <row r="453">
          <cell r="B453" t="str">
            <v>4F
서관</v>
          </cell>
          <cell r="C453" t="str">
            <v>증인지원실?</v>
          </cell>
        </row>
        <row r="454">
          <cell r="B454" t="str">
            <v>4F
서관</v>
          </cell>
          <cell r="C454" t="str">
            <v>420호 피고인 대기실 앞 복도 중간문</v>
          </cell>
        </row>
        <row r="455">
          <cell r="B455" t="str">
            <v>4F
서관</v>
          </cell>
          <cell r="C455" t="str">
            <v>420호 피고인 대기실 입구 밖</v>
          </cell>
        </row>
        <row r="456">
          <cell r="B456" t="str">
            <v>4F
서관</v>
          </cell>
          <cell r="C456" t="str">
            <v>420호 피고인 대기실 옆 계단 앞</v>
          </cell>
        </row>
        <row r="457">
          <cell r="B457" t="str">
            <v>4F
서관</v>
          </cell>
          <cell r="C457" t="str">
            <v>420호 피고인 대기실 안</v>
          </cell>
        </row>
        <row r="458">
          <cell r="B458" t="str">
            <v>4F
서관</v>
          </cell>
          <cell r="C458" t="str">
            <v>후면부 법관통로 시작부 418호 앞 (천장돌출 우측 구.소) 현재는 중형이나 소형으로 교체예정이라서 소형으로 계산</v>
          </cell>
        </row>
        <row r="459">
          <cell r="B459" t="str">
            <v>4F
서관</v>
          </cell>
          <cell r="C459" t="str">
            <v>화상증언실?</v>
          </cell>
        </row>
        <row r="460">
          <cell r="B460" t="str">
            <v>4F
서관</v>
          </cell>
          <cell r="C460" t="str">
            <v>주계단소화전 옆 공조실</v>
          </cell>
        </row>
        <row r="461">
          <cell r="B461" t="str">
            <v>4F
서관</v>
          </cell>
          <cell r="C461" t="str">
            <v>전면부 중앙복도 여자화장실 옆 중간문</v>
          </cell>
        </row>
        <row r="462">
          <cell r="B462" t="str">
            <v>4F
서관</v>
          </cell>
          <cell r="C462" t="str">
            <v>전면부 중앙복도 남자화장실 옆 중간문</v>
          </cell>
        </row>
        <row r="463">
          <cell r="B463" t="str">
            <v>4F
서관</v>
          </cell>
          <cell r="C463" t="str">
            <v>복도에서 부계단 피난안내용 (천장돌출 좌측 신.소)</v>
          </cell>
        </row>
        <row r="464">
          <cell r="B464" t="str">
            <v>4F
서관</v>
          </cell>
          <cell r="C464" t="str">
            <v>부계단 전실</v>
          </cell>
        </row>
        <row r="465">
          <cell r="B465" t="str">
            <v>4F
서관</v>
          </cell>
          <cell r="C465" t="str">
            <v>고등 중회의실 옆 준비실?</v>
          </cell>
        </row>
        <row r="466">
          <cell r="B466" t="str">
            <v>4F
서관</v>
          </cell>
          <cell r="C466" t="str">
            <v>416호 고등창고 안</v>
          </cell>
        </row>
        <row r="467">
          <cell r="B467" t="str">
            <v>4F
서관</v>
          </cell>
          <cell r="C467" t="str">
            <v>전면부 중앙복도 방화구획선</v>
          </cell>
        </row>
        <row r="468">
          <cell r="B468" t="str">
            <v>4F
서관</v>
          </cell>
          <cell r="C468" t="str">
            <v>417호 형사대법정 전실 안</v>
          </cell>
        </row>
        <row r="469">
          <cell r="B469" t="str">
            <v>4F
서관</v>
          </cell>
          <cell r="C469" t="str">
            <v>417호 형사대법정 안</v>
          </cell>
        </row>
        <row r="470">
          <cell r="B470" t="str">
            <v>4F
서관</v>
          </cell>
          <cell r="C470" t="str">
            <v>전면부 402,403호 법정 안</v>
          </cell>
        </row>
        <row r="471">
          <cell r="B471" t="str">
            <v>4F
서관</v>
          </cell>
          <cell r="C471" t="str">
            <v>402호와 404호 사이 피고인 대기실?</v>
          </cell>
        </row>
        <row r="472">
          <cell r="B472" t="str">
            <v>4F
서관</v>
          </cell>
          <cell r="C472" t="str">
            <v>전면부 민원인 우측계단</v>
          </cell>
        </row>
        <row r="473">
          <cell r="B473" t="str">
            <v>4F
서관</v>
          </cell>
          <cell r="C473" t="str">
            <v>404~406호 법정 안</v>
          </cell>
        </row>
        <row r="474">
          <cell r="B474" t="str">
            <v>4F
서관</v>
          </cell>
          <cell r="C474" t="str">
            <v>전면부 민원인 중앙계단</v>
          </cell>
        </row>
        <row r="475">
          <cell r="B475" t="str">
            <v>4F
서관</v>
          </cell>
          <cell r="C475" t="str">
            <v>407~409호 법정 안</v>
          </cell>
        </row>
        <row r="476">
          <cell r="B476" t="str">
            <v>4F
서관</v>
          </cell>
          <cell r="C476" t="str">
            <v>전면부 민원인 좌측계단</v>
          </cell>
        </row>
        <row r="477">
          <cell r="B477" t="str">
            <v>4F
서관</v>
          </cell>
          <cell r="C477" t="str">
            <v>전면부 412,413호 법정 안</v>
          </cell>
        </row>
        <row r="478">
          <cell r="B478" t="str">
            <v>4F
서관</v>
          </cell>
          <cell r="C478" t="str">
            <v>후면부 418호 법정 안</v>
          </cell>
        </row>
        <row r="479">
          <cell r="B479" t="str">
            <v>4F
서관</v>
          </cell>
          <cell r="C479" t="str">
            <v>후면부 승강기앞 계단</v>
          </cell>
        </row>
        <row r="480">
          <cell r="B480" t="str">
            <v>4F
서관</v>
          </cell>
          <cell r="C480" t="str">
            <v>421,422호 법정 안</v>
          </cell>
        </row>
        <row r="481">
          <cell r="B481" t="str">
            <v>4F
서관</v>
          </cell>
          <cell r="C481" t="str">
            <v>422호와 423호 사이 피고인대기실 안. 문은 2개임</v>
          </cell>
        </row>
        <row r="482">
          <cell r="B482" t="str">
            <v>4F
서관</v>
          </cell>
          <cell r="C482" t="str">
            <v>423,424호 법정 안</v>
          </cell>
        </row>
        <row r="483">
          <cell r="B483" t="str">
            <v>4F
서관</v>
          </cell>
          <cell r="C483" t="str">
            <v>424호와 425호 사이 피고인 대기실?</v>
          </cell>
        </row>
        <row r="484">
          <cell r="B484" t="str">
            <v>4F
서관</v>
          </cell>
          <cell r="C484" t="str">
            <v>후면부 날개끝 계단</v>
          </cell>
        </row>
        <row r="485">
          <cell r="B485" t="str">
            <v>4F
서관</v>
          </cell>
          <cell r="C485" t="str">
            <v>425호 법정 안</v>
          </cell>
        </row>
        <row r="486">
          <cell r="A486" t="str">
            <v>4F
동관</v>
          </cell>
          <cell r="B486" t="str">
            <v>4F
동관</v>
          </cell>
          <cell r="C486" t="str">
            <v>주계단 전실 안,밖</v>
          </cell>
        </row>
        <row r="487">
          <cell r="B487" t="str">
            <v>4F
동관</v>
          </cell>
          <cell r="C487" t="str">
            <v>주계단 소화전 앞 공조실</v>
          </cell>
        </row>
        <row r="488">
          <cell r="B488" t="str">
            <v>4F
동관</v>
          </cell>
          <cell r="C488" t="str">
            <v>전면부 법관통로 시작부 452호 앞 (천장돌출 우측 신.소)</v>
          </cell>
        </row>
        <row r="489">
          <cell r="B489" t="str">
            <v>4F
동관</v>
          </cell>
          <cell r="C489" t="str">
            <v>법관통로 첫 사무실
466호 대법정 합의실?</v>
          </cell>
        </row>
        <row r="490">
          <cell r="B490" t="str">
            <v>4F
동관</v>
          </cell>
          <cell r="C490" t="str">
            <v>451호 국가소송수행자실</v>
          </cell>
        </row>
        <row r="491">
          <cell r="B491" t="str">
            <v>4F
동관</v>
          </cell>
          <cell r="C491" t="str">
            <v>456~459호 통합합의실?</v>
          </cell>
        </row>
        <row r="492">
          <cell r="B492" t="str">
            <v>4F
동관</v>
          </cell>
          <cell r="C492" t="str">
            <v>판사용 E/V 홀 안</v>
          </cell>
        </row>
        <row r="493">
          <cell r="B493" t="str">
            <v>4F
동관</v>
          </cell>
          <cell r="C493" t="str">
            <v>후면부 법관통로 날개끝방 서예실</v>
          </cell>
        </row>
        <row r="494">
          <cell r="B494" t="str">
            <v>4F
동관</v>
          </cell>
          <cell r="C494" t="str">
            <v>지방 중회의실 옆 예비실 안?</v>
          </cell>
        </row>
        <row r="495">
          <cell r="B495" t="str">
            <v>4F
동관</v>
          </cell>
          <cell r="C495" t="str">
            <v>후면부 법관통로 시작부 469호 앞 (천장돌출 좌측 신.소)</v>
          </cell>
        </row>
        <row r="496">
          <cell r="B496" t="str">
            <v>4F
동관</v>
          </cell>
          <cell r="C496" t="str">
            <v>후면부 법관통로와 일반인통로 연결부. 470호 옆</v>
          </cell>
        </row>
        <row r="497">
          <cell r="B497" t="str">
            <v>4F
동관</v>
          </cell>
          <cell r="C497" t="str">
            <v>470호 지방 총무과 창고 안</v>
          </cell>
        </row>
        <row r="498">
          <cell r="B498" t="str">
            <v>4F
동관</v>
          </cell>
          <cell r="C498" t="str">
            <v>470호와 471호 사이 지방 총무과 창고?</v>
          </cell>
        </row>
        <row r="499">
          <cell r="B499" t="str">
            <v>4F
동관</v>
          </cell>
          <cell r="C499" t="str">
            <v>후면부 법관통로와 일반인통로 연결부 중 471호 바로 옆</v>
          </cell>
        </row>
        <row r="500">
          <cell r="B500" t="str">
            <v>4F
동관</v>
          </cell>
          <cell r="C500" t="str">
            <v>471호 주차관리원실 안</v>
          </cell>
        </row>
        <row r="501">
          <cell r="B501" t="str">
            <v>4F
동관</v>
          </cell>
          <cell r="C501" t="str">
            <v>후면부 472호 소법정 안</v>
          </cell>
        </row>
        <row r="502">
          <cell r="B502" t="str">
            <v>4F
동관</v>
          </cell>
          <cell r="C502" t="str">
            <v>473~5호 조정실 안</v>
          </cell>
        </row>
        <row r="503">
          <cell r="B503" t="str">
            <v>4F
동관</v>
          </cell>
          <cell r="C503" t="str">
            <v>후면부 승강기앞 계단</v>
          </cell>
        </row>
        <row r="504">
          <cell r="B504" t="str">
            <v>4F
동관</v>
          </cell>
          <cell r="C504" t="str">
            <v>476호 소법정 안</v>
          </cell>
        </row>
        <row r="505">
          <cell r="B505" t="str">
            <v>4F
동관</v>
          </cell>
          <cell r="C505" t="str">
            <v>477호 소법정 안</v>
          </cell>
        </row>
        <row r="506">
          <cell r="B506" t="str">
            <v>4F
동관</v>
          </cell>
          <cell r="C506" t="str">
            <v>478호 조정실 안</v>
          </cell>
        </row>
        <row r="507">
          <cell r="B507" t="str">
            <v>4F
동관</v>
          </cell>
          <cell r="C507" t="str">
            <v>후면부 민원인 중앙계단</v>
          </cell>
        </row>
        <row r="508">
          <cell r="B508" t="str">
            <v>4F
동관</v>
          </cell>
          <cell r="C508" t="str">
            <v>조정실 4개소?</v>
          </cell>
        </row>
        <row r="509">
          <cell r="B509" t="str">
            <v>4F
동관</v>
          </cell>
          <cell r="C509" t="str">
            <v>폐계단 문 앞</v>
          </cell>
        </row>
        <row r="510">
          <cell r="B510" t="str">
            <v>4F
동관</v>
          </cell>
          <cell r="C510" t="str">
            <v>후면부 지방 총무과 운전원 분실 안</v>
          </cell>
        </row>
        <row r="511">
          <cell r="B511" t="str">
            <v>4F
동관</v>
          </cell>
          <cell r="C511" t="str">
            <v>469호 지방총무과 창고?</v>
          </cell>
        </row>
        <row r="512">
          <cell r="B512" t="str">
            <v>4F
동관</v>
          </cell>
          <cell r="C512" t="str">
            <v>467호 중회의실 안</v>
          </cell>
        </row>
        <row r="513">
          <cell r="B513" t="str">
            <v>4F
동관</v>
          </cell>
          <cell r="C513" t="str">
            <v>방화셔터 옆 공조실</v>
          </cell>
        </row>
        <row r="514">
          <cell r="B514" t="str">
            <v>4F
동관</v>
          </cell>
          <cell r="C514" t="str">
            <v>주계단과 셔터 사이
(스크린도어에 가려있으므로 스크린도어에 바짝 붙이기 위해 소형 벽부형 설치필요해서 소형으로 수량 계산)</v>
          </cell>
        </row>
        <row r="515">
          <cell r="B515" t="str">
            <v>4F
동관</v>
          </cell>
          <cell r="C515" t="str">
            <v>후면부 중앙복도 중간문 2개?</v>
          </cell>
        </row>
        <row r="516">
          <cell r="B516" t="str">
            <v>4F
동관</v>
          </cell>
          <cell r="C516" t="str">
            <v>부계단 앞
(천장돌출 좌측 신.소)
법관E/V홀쪽 기준방향</v>
          </cell>
        </row>
        <row r="517">
          <cell r="B517" t="str">
            <v>4F
동관</v>
          </cell>
          <cell r="C517" t="str">
            <v>부계단 전실</v>
          </cell>
        </row>
        <row r="518">
          <cell r="B518" t="str">
            <v>4F
동관</v>
          </cell>
          <cell r="C518" t="str">
            <v>468호 옆 준비실 안</v>
          </cell>
        </row>
        <row r="519">
          <cell r="B519" t="str">
            <v>4F
동관</v>
          </cell>
          <cell r="C519" t="str">
            <v>부계단 옆 일반방화문 옆</v>
          </cell>
        </row>
        <row r="520">
          <cell r="B520" t="str">
            <v>4F
동관</v>
          </cell>
          <cell r="C520" t="str">
            <v>화해권고실-2 안?</v>
          </cell>
        </row>
        <row r="521">
          <cell r="B521" t="str">
            <v>4F
동관</v>
          </cell>
          <cell r="C521" t="str">
            <v>화해권고실-1 안?</v>
          </cell>
        </row>
        <row r="522">
          <cell r="B522" t="str">
            <v>4F
동관</v>
          </cell>
          <cell r="C522" t="str">
            <v>466호 민사대법정 안</v>
          </cell>
        </row>
        <row r="523">
          <cell r="B523" t="str">
            <v>4F
동관</v>
          </cell>
          <cell r="C523" t="str">
            <v>전면부 452~454호 법정 안</v>
          </cell>
        </row>
        <row r="524">
          <cell r="B524" t="str">
            <v>4F
동관</v>
          </cell>
          <cell r="C524" t="str">
            <v>전면부 민원인 좌측계단</v>
          </cell>
        </row>
        <row r="525">
          <cell r="B525" t="str">
            <v>4F
동관</v>
          </cell>
          <cell r="C525" t="str">
            <v>455~457호 법정 안</v>
          </cell>
        </row>
        <row r="526">
          <cell r="B526" t="str">
            <v>4F
동관</v>
          </cell>
          <cell r="C526" t="str">
            <v>전면부 민원인 중앙계단</v>
          </cell>
        </row>
        <row r="527">
          <cell r="B527" t="str">
            <v>4F
동관</v>
          </cell>
          <cell r="C527" t="str">
            <v>458~460호 법정 안</v>
          </cell>
        </row>
        <row r="528">
          <cell r="B528" t="str">
            <v>4F
동관</v>
          </cell>
          <cell r="C528" t="str">
            <v>전면부 민원인 우측계단</v>
          </cell>
        </row>
        <row r="529">
          <cell r="B529" t="str">
            <v>4F
동관</v>
          </cell>
          <cell r="C529" t="str">
            <v>463,464호 법정 안</v>
          </cell>
        </row>
        <row r="530">
          <cell r="A530" t="str">
            <v>3F
서관</v>
          </cell>
          <cell r="B530" t="str">
            <v>3F
서관</v>
          </cell>
          <cell r="C530" t="str">
            <v>주계단 전실</v>
          </cell>
          <cell r="F530">
            <v>30</v>
          </cell>
          <cell r="I530">
            <v>49</v>
          </cell>
          <cell r="K530">
            <v>26</v>
          </cell>
          <cell r="M530">
            <v>36</v>
          </cell>
        </row>
        <row r="531">
          <cell r="B531" t="str">
            <v>3F
서관</v>
          </cell>
          <cell r="C531" t="str">
            <v>주계단과 셔터 사이
(스크린도어에 가려있으므로 스크린도어에 바짝 붙이기 위해 소형 벽부형 설치필요해서 소형으로 수량 계산)</v>
          </cell>
        </row>
        <row r="532">
          <cell r="B532" t="str">
            <v>3F
서관</v>
          </cell>
          <cell r="C532" t="str">
            <v>셔터 옆 공조실 안</v>
          </cell>
        </row>
        <row r="533">
          <cell r="B533" t="str">
            <v>3F
서관</v>
          </cell>
          <cell r="C533" t="str">
            <v>전면부 민원인복도 연결복도 입구</v>
          </cell>
        </row>
        <row r="534">
          <cell r="B534" t="str">
            <v>3F
서관</v>
          </cell>
          <cell r="C534" t="str">
            <v>305호 법정 안</v>
          </cell>
        </row>
        <row r="535">
          <cell r="B535" t="str">
            <v>3F
서관</v>
          </cell>
          <cell r="C535" t="str">
            <v>302~304,306호 4개 법정 안?</v>
          </cell>
        </row>
        <row r="536">
          <cell r="B536" t="str">
            <v>3F
서관</v>
          </cell>
          <cell r="C536" t="str">
            <v>전면부 민원인 계단</v>
          </cell>
        </row>
        <row r="537">
          <cell r="C537" t="str">
            <v>307호 법정 안?</v>
          </cell>
        </row>
        <row r="538">
          <cell r="B538" t="str">
            <v>3F
서관</v>
          </cell>
          <cell r="C538" t="str">
            <v>308호 법정 안</v>
          </cell>
        </row>
        <row r="539">
          <cell r="B539" t="str">
            <v>3F
서관</v>
          </cell>
          <cell r="C539" t="str">
            <v>309,310호 법정 안?</v>
          </cell>
        </row>
        <row r="540">
          <cell r="B540" t="str">
            <v>3F
서관</v>
          </cell>
          <cell r="C540" t="str">
            <v>전면부 중앙복도 화장실 옆 중간문</v>
          </cell>
        </row>
        <row r="541">
          <cell r="B541" t="str">
            <v>3F
서관</v>
          </cell>
          <cell r="C541" t="str">
            <v>전면부 법관통로에서  판사용 E/V홀쪽
(천장돌출 좌측 구.소) 날개쪽 기준방향으로 현재는 중형이나 소형으로 교체예정이라서 소형으로 계산</v>
          </cell>
        </row>
        <row r="542">
          <cell r="B542" t="str">
            <v>3F
서관</v>
          </cell>
          <cell r="C542" t="str">
            <v>판사용 E/V홀 입구 왼쪽. 전면부 중앙복도 안내 (천장돌출 우측 구.소) 현재는 중형이나 소형으로 교체예정이라서 소형으로 계산</v>
          </cell>
        </row>
        <row r="543">
          <cell r="B543" t="str">
            <v>3F
서관</v>
          </cell>
          <cell r="C543" t="str">
            <v>판사용 E/V홀 안</v>
          </cell>
        </row>
        <row r="544">
          <cell r="B544" t="str">
            <v>3F
서관</v>
          </cell>
          <cell r="C544" t="str">
            <v>323호 고등총무과 창고 안</v>
          </cell>
        </row>
        <row r="545">
          <cell r="B545" t="str">
            <v>3F
서관</v>
          </cell>
          <cell r="C545" t="str">
            <v>323호 고등총무과 창고
옆 전면부 중앙복도 폐문</v>
          </cell>
        </row>
        <row r="546">
          <cell r="B546" t="str">
            <v>3F
서관</v>
          </cell>
          <cell r="C546" t="str">
            <v>전면부 중앙복도에서 부계단 왼쪽. 312호 앞
(천장돌출 좌측 신.소)
판사E/V홀쪽 기준방향</v>
          </cell>
        </row>
        <row r="547">
          <cell r="B547" t="str">
            <v>3F
서관</v>
          </cell>
          <cell r="C547" t="str">
            <v>312호 고등형사 중법정 안?</v>
          </cell>
        </row>
        <row r="548">
          <cell r="B548" t="str">
            <v>3F
서관</v>
          </cell>
          <cell r="C548" t="str">
            <v>후면부 중앙복도에서 부계단 오른쪽. 311호 앞
(천장돌출 우측 신.소)
판사E/V홀쪽 기준방향</v>
          </cell>
        </row>
        <row r="549">
          <cell r="B549" t="str">
            <v>3F
서관</v>
          </cell>
          <cell r="C549" t="str">
            <v>부계단 전실</v>
          </cell>
        </row>
        <row r="550">
          <cell r="B550" t="str">
            <v>3F
서관</v>
          </cell>
          <cell r="C550" t="str">
            <v>311호 지방형사 중법정 안?</v>
          </cell>
        </row>
        <row r="551">
          <cell r="B551" t="str">
            <v>3F
서관</v>
          </cell>
          <cell r="C551" t="str">
            <v>판사용 E/V홀 입구 오른쪽. 후면부 중앙복도 안내
(천장돌출 좌측 구.소) 현재는 중형이나 소형으로 교체예정이라서 소형으로 계산</v>
          </cell>
        </row>
        <row r="552">
          <cell r="B552" t="str">
            <v>3F
서관</v>
          </cell>
          <cell r="C552" t="str">
            <v>322호 배심원평의실 안</v>
          </cell>
        </row>
        <row r="553">
          <cell r="B553" t="str">
            <v>3F
서관</v>
          </cell>
          <cell r="C553" t="str">
            <v>배심원평의실 앞 후면부 중앙복도 중간문</v>
          </cell>
        </row>
        <row r="554">
          <cell r="B554" t="str">
            <v>3F
서관</v>
          </cell>
          <cell r="C554" t="str">
            <v>후면부 법관통로에서 판사용 E/V홀쪽. 319호 앞
(천장돌출 우측 신.소) 날개쪽 방향기준</v>
          </cell>
        </row>
        <row r="555">
          <cell r="B555" t="str">
            <v>3F
서관</v>
          </cell>
          <cell r="C555" t="str">
            <v>후면부 법관통로 317호 앞 중간문</v>
          </cell>
        </row>
        <row r="556">
          <cell r="B556" t="str">
            <v>3F
서관</v>
          </cell>
          <cell r="C556" t="str">
            <v>후면부 법관통로 피고인 대기실 앞 중간문</v>
          </cell>
        </row>
        <row r="557">
          <cell r="B557" t="str">
            <v>3F
서관</v>
          </cell>
          <cell r="C557" t="str">
            <v>313호 형사경위실 폐문</v>
          </cell>
        </row>
        <row r="558">
          <cell r="B558" t="str">
            <v>3F
서관</v>
          </cell>
          <cell r="C558" t="str">
            <v>전면부 법관통로에서 민원인통로 연결부 입구. 314호 경위실과 316호 경위실 사이 복도</v>
          </cell>
        </row>
        <row r="559">
          <cell r="B559" t="str">
            <v>3F
서관</v>
          </cell>
          <cell r="C559" t="str">
            <v>317호 옆 피고인 대기실 입구 밖</v>
          </cell>
        </row>
        <row r="560">
          <cell r="B560" t="str">
            <v>3F
서관</v>
          </cell>
          <cell r="C560" t="str">
            <v>317호 옆 피고인 대기실 안 계단 앞</v>
          </cell>
        </row>
        <row r="561">
          <cell r="B561" t="str">
            <v>3F
서관</v>
          </cell>
          <cell r="C561" t="str">
            <v>317호 옆 피고인 대기실 안</v>
          </cell>
        </row>
        <row r="562">
          <cell r="B562" t="str">
            <v>3F
서관</v>
          </cell>
          <cell r="C562" t="str">
            <v>318호와 319호 사이 피고인 대기실 안</v>
          </cell>
        </row>
        <row r="563">
          <cell r="B563" t="str">
            <v>3F
서관</v>
          </cell>
          <cell r="C563" t="str">
            <v>317~321호 법정 안</v>
          </cell>
        </row>
        <row r="564">
          <cell r="B564" t="str">
            <v>3F
서관</v>
          </cell>
          <cell r="C564" t="str">
            <v>후면부 민원인 계단</v>
          </cell>
        </row>
        <row r="565">
          <cell r="B565" t="str">
            <v>3F
서관</v>
          </cell>
          <cell r="C565" t="str">
            <v>소화전 옆 공조실 안</v>
          </cell>
        </row>
        <row r="566">
          <cell r="A566" t="str">
            <v>3F
동관</v>
          </cell>
          <cell r="B566" t="str">
            <v>3F
동관</v>
          </cell>
          <cell r="C566" t="str">
            <v>주계단과 셔터 사이
(스크린도어에 가려있으므로 스크린도어에 바짝 붙이기 위해 소형 벽부형 설치필요해서 소형으로 수량 계산)</v>
          </cell>
        </row>
        <row r="567">
          <cell r="B567" t="str">
            <v>3F
서관</v>
          </cell>
          <cell r="C567" t="str">
            <v>셔터 옆 공조실 안</v>
          </cell>
        </row>
        <row r="568">
          <cell r="C568" t="str">
            <v>후면부 법관통로 시작부 369호 앞 (천장돌출 좌측 구.소) 현재 중형이나 소형으로 설치예정이라서 소형으로 수량계산</v>
          </cell>
        </row>
        <row r="569">
          <cell r="B569">
            <v>0</v>
          </cell>
          <cell r="C569" t="str">
            <v>후면부 법관통로에서  판사용 E/V홀쪽 안내
(천장돌출 좌측 구.소) 날개쪽 기준방향으로 현재는 중형이나 소형으로 교체예정이라서 소형으로 계산</v>
          </cell>
        </row>
        <row r="570">
          <cell r="B570">
            <v>0</v>
          </cell>
          <cell r="C570" t="str">
            <v>판사용 E/V홀 입구 왼쪽. 전면부 중앙복도 안내 (천장돌출 우측 구.소) 현재는 중형이나 소형으로 교체예정이라서 소형으로 계산</v>
          </cell>
        </row>
        <row r="571">
          <cell r="B571">
            <v>0</v>
          </cell>
          <cell r="C571" t="str">
            <v>판사용 E/V 홀 안</v>
          </cell>
        </row>
        <row r="572">
          <cell r="C572" t="str">
            <v>후면부 중앙복도 판사용E/V홀쪽 중간문</v>
          </cell>
        </row>
        <row r="573">
          <cell r="B573">
            <v>0</v>
          </cell>
          <cell r="C573" t="str">
            <v>후면부 중앙복도에서 부계단 안내용 (천장돌출 좌측 구.소) 법관E/V홀쪽 기준방향</v>
          </cell>
        </row>
        <row r="574">
          <cell r="B574">
            <v>0</v>
          </cell>
          <cell r="C574" t="str">
            <v>부계단 전실</v>
          </cell>
        </row>
        <row r="575">
          <cell r="B575">
            <v>0</v>
          </cell>
          <cell r="C575" t="str">
            <v>전면부 중앙복도에서 부계단 안내용 (천장돌출 우측 구.소) 법관E/V홀쪽 기준방향</v>
          </cell>
        </row>
        <row r="576">
          <cell r="B576" t="e">
            <v>#REF!</v>
          </cell>
          <cell r="C576" t="str">
            <v>전면부 중앙복도 중간문 2개</v>
          </cell>
        </row>
        <row r="577">
          <cell r="C577" t="str">
            <v>전면부 중앙복도 AV실 옆 폐문</v>
          </cell>
        </row>
        <row r="578">
          <cell r="B578" t="str">
            <v>3F
동관</v>
          </cell>
          <cell r="C578" t="str">
            <v>전면부 법관통로 시작부 351호 앞 (천장돌출 우측 구.소) 현재 중형이나 소형으로 설치예정이라서 소형으로 수량계산</v>
          </cell>
        </row>
        <row r="579">
          <cell r="B579" t="str">
            <v>3F
동관</v>
          </cell>
          <cell r="C579" t="str">
            <v>전면부 법관통로에서  판사용 E/V홀쪽 안내
(천장돌출 우측 구.소) 날개쪽 기준방향으로 현재는 중형이나 소형으로 교체예정이라서 소형으로 계산</v>
          </cell>
        </row>
        <row r="580">
          <cell r="B580" t="str">
            <v>3F
동관</v>
          </cell>
          <cell r="C580" t="str">
            <v>351,352,355~357호 법정 안</v>
          </cell>
        </row>
        <row r="581">
          <cell r="B581" t="str">
            <v>3F
동관</v>
          </cell>
          <cell r="C581" t="str">
            <v>전면부 민원인 계단</v>
          </cell>
        </row>
        <row r="582">
          <cell r="B582" t="str">
            <v>3F
동관</v>
          </cell>
          <cell r="C582" t="str">
            <v>358호 지방민사 중법정 안</v>
          </cell>
        </row>
        <row r="583">
          <cell r="B583" t="str">
            <v>3F
동관</v>
          </cell>
          <cell r="C583" t="str">
            <v>359,360호 법정 안</v>
          </cell>
        </row>
        <row r="584">
          <cell r="B584" t="str">
            <v>3F
동관</v>
          </cell>
          <cell r="C584" t="str">
            <v>361,362호 소법정 안</v>
          </cell>
        </row>
        <row r="585">
          <cell r="B585" t="str">
            <v>3F
동관</v>
          </cell>
          <cell r="C585" t="str">
            <v>소화전 옆 공조실 안</v>
          </cell>
        </row>
        <row r="586">
          <cell r="B586" t="str">
            <v>3F
동관</v>
          </cell>
          <cell r="C586" t="str">
            <v>363호 민사신청과 서고 안</v>
          </cell>
        </row>
        <row r="587">
          <cell r="B587" t="str">
            <v>3F
동관</v>
          </cell>
          <cell r="C587" t="str">
            <v>364~367호 소법정 안</v>
          </cell>
        </row>
        <row r="588">
          <cell r="B588" t="str">
            <v>3F
동관</v>
          </cell>
          <cell r="C588" t="str">
            <v>369호 경위실 안</v>
          </cell>
        </row>
        <row r="589">
          <cell r="B589" t="str">
            <v>3F
동관</v>
          </cell>
          <cell r="C589" t="str">
            <v>370호 소법정 안</v>
          </cell>
        </row>
        <row r="590">
          <cell r="B590" t="str">
            <v>3F
동관</v>
          </cell>
          <cell r="C590" t="str">
            <v>372,3호 조정실 안</v>
          </cell>
        </row>
        <row r="591">
          <cell r="B591" t="str">
            <v>3F
동관</v>
          </cell>
          <cell r="C591" t="str">
            <v>374,5호 소법정 안</v>
          </cell>
        </row>
        <row r="592">
          <cell r="B592" t="str">
            <v>3F
동관</v>
          </cell>
          <cell r="C592" t="str">
            <v>376,7호 조정실 안</v>
          </cell>
        </row>
        <row r="593">
          <cell r="B593" t="str">
            <v>3F
동관</v>
          </cell>
          <cell r="C593" t="str">
            <v>378호 소법정 안</v>
          </cell>
        </row>
        <row r="594">
          <cell r="B594" t="str">
            <v>3F
동관</v>
          </cell>
          <cell r="C594" t="str">
            <v>379,380호 소년법정 안</v>
          </cell>
        </row>
        <row r="595">
          <cell r="B595" t="str">
            <v>3F
동관</v>
          </cell>
          <cell r="C595" t="str">
            <v>379,380호 법정 대기실 안</v>
          </cell>
        </row>
        <row r="596">
          <cell r="B596" t="str">
            <v>3F
동관</v>
          </cell>
          <cell r="C596" t="str">
            <v>후면부 민원인 계단</v>
          </cell>
        </row>
        <row r="597">
          <cell r="B597" t="str">
            <v>3F
동관</v>
          </cell>
          <cell r="C597" t="str">
            <v>폐계단 앞</v>
          </cell>
        </row>
        <row r="598">
          <cell r="B598" t="str">
            <v>3F
동관</v>
          </cell>
          <cell r="C598" t="str">
            <v>주계단 전실</v>
          </cell>
        </row>
        <row r="599">
          <cell r="A599" t="str">
            <v>2F
서관</v>
          </cell>
          <cell r="B599" t="str">
            <v>2F
서관</v>
          </cell>
          <cell r="C599" t="str">
            <v>주계단 옆 공조실 2개소 안</v>
          </cell>
          <cell r="F599">
            <v>10</v>
          </cell>
          <cell r="I599">
            <v>28</v>
          </cell>
          <cell r="K599">
            <v>2</v>
          </cell>
          <cell r="M599">
            <v>7</v>
          </cell>
        </row>
        <row r="600">
          <cell r="B600" t="str">
            <v>2F
서관</v>
          </cell>
          <cell r="C600" t="str">
            <v>201호 복도 천장</v>
          </cell>
        </row>
        <row r="601">
          <cell r="B601" t="str">
            <v>2F
서관</v>
          </cell>
          <cell r="C601" t="str">
            <v>202호 청원경찰실 안</v>
          </cell>
        </row>
        <row r="602">
          <cell r="B602" t="str">
            <v>2F
서관</v>
          </cell>
          <cell r="C602" t="str">
            <v>202호 당직실 안</v>
          </cell>
        </row>
        <row r="603">
          <cell r="B603" t="str">
            <v>2F
서관</v>
          </cell>
          <cell r="C603" t="str">
            <v>203호 고등 접수실 안</v>
          </cell>
        </row>
        <row r="604">
          <cell r="B604" t="str">
            <v>2F
서관</v>
          </cell>
          <cell r="C604" t="str">
            <v>204호 지방형사 접수실 안</v>
          </cell>
        </row>
        <row r="605">
          <cell r="B605" t="str">
            <v>2F
서관</v>
          </cell>
          <cell r="C605" t="str">
            <v>전면부 반원형 계단 양쪽</v>
          </cell>
        </row>
        <row r="606">
          <cell r="B606" t="str">
            <v>2F
서관</v>
          </cell>
          <cell r="C606" t="str">
            <v>부계단 양쪽 바같 벽</v>
          </cell>
        </row>
        <row r="607">
          <cell r="B607" t="str">
            <v>2F
서관</v>
          </cell>
          <cell r="C607" t="str">
            <v>대형액자 걸린 벽 옆 문</v>
          </cell>
        </row>
        <row r="608">
          <cell r="B608" t="str">
            <v>2F
서관</v>
          </cell>
          <cell r="C608" t="str">
            <v>검신대 옆 방화셔터 옆문</v>
          </cell>
        </row>
        <row r="609">
          <cell r="B609" t="str">
            <v>2F
서관</v>
          </cell>
          <cell r="C609" t="str">
            <v>후면부 출입구</v>
          </cell>
        </row>
        <row r="610">
          <cell r="B610" t="str">
            <v>2F
서관</v>
          </cell>
          <cell r="C610" t="str">
            <v>후면부 반원형 계단 옆벽</v>
          </cell>
        </row>
        <row r="611">
          <cell r="B611" t="str">
            <v>2F
서관</v>
          </cell>
          <cell r="C611" t="str">
            <v>열람센터 앞 방화셔터 옆 문</v>
          </cell>
        </row>
        <row r="612">
          <cell r="B612" t="str">
            <v>2F
서관</v>
          </cell>
          <cell r="C612" t="str">
            <v>열람복사센터 안</v>
          </cell>
        </row>
        <row r="613">
          <cell r="B613" t="str">
            <v>2F
서관</v>
          </cell>
          <cell r="C613" t="str">
            <v>열람복사센터 옆방</v>
          </cell>
        </row>
        <row r="614">
          <cell r="B614" t="str">
            <v>2F
서관</v>
          </cell>
          <cell r="C614" t="str">
            <v>후면부 옥외계단 출구</v>
          </cell>
        </row>
        <row r="615">
          <cell r="B615" t="str">
            <v>2F
서관</v>
          </cell>
          <cell r="C615" t="str">
            <v>경찰관실 안</v>
          </cell>
        </row>
        <row r="616">
          <cell r="B616" t="str">
            <v>2F
서관</v>
          </cell>
          <cell r="C616" t="str">
            <v>식당 왼쪽 입구</v>
          </cell>
        </row>
        <row r="617">
          <cell r="B617" t="str">
            <v>2F
서관</v>
          </cell>
          <cell r="C617" t="str">
            <v>주방 입구</v>
          </cell>
        </row>
        <row r="618">
          <cell r="B618" t="str">
            <v>2F
서관</v>
          </cell>
          <cell r="C618" t="str">
            <v>1층 식당연결계단 앞</v>
          </cell>
        </row>
        <row r="619">
          <cell r="B619" t="str">
            <v>2F
서관</v>
          </cell>
          <cell r="C619" t="str">
            <v>부계단 전실</v>
          </cell>
        </row>
        <row r="620">
          <cell r="B620" t="str">
            <v>2F
서관</v>
          </cell>
          <cell r="C620" t="str">
            <v>주계단 전실</v>
          </cell>
        </row>
        <row r="621">
          <cell r="A621" t="str">
            <v>2F
동관</v>
          </cell>
          <cell r="B621" t="str">
            <v>2F
동관</v>
          </cell>
          <cell r="C621" t="str">
            <v>주계단 옆 공조실 2개소 안</v>
          </cell>
        </row>
        <row r="622">
          <cell r="B622" t="str">
            <v>2F
동관</v>
          </cell>
          <cell r="C622" t="str">
            <v>후면부 주출입구</v>
          </cell>
        </row>
        <row r="623">
          <cell r="B623" t="str">
            <v>2F
동관</v>
          </cell>
          <cell r="C623" t="str">
            <v>254호 민사신청과 안</v>
          </cell>
        </row>
        <row r="624">
          <cell r="B624" t="str">
            <v>2F
동관</v>
          </cell>
          <cell r="C624" t="str">
            <v>255호 민사신청과 안</v>
          </cell>
        </row>
        <row r="625">
          <cell r="B625" t="str">
            <v>2F
동관</v>
          </cell>
          <cell r="C625" t="str">
            <v>부계단 양쪽 바같 벽</v>
          </cell>
        </row>
        <row r="626">
          <cell r="B626" t="str">
            <v>2F
동관</v>
          </cell>
          <cell r="C626" t="str">
            <v>은행 안 쪽문</v>
          </cell>
        </row>
        <row r="627">
          <cell r="B627" t="str">
            <v>2F
동관</v>
          </cell>
          <cell r="C627" t="str">
            <v>은행 송달료창구 사이 복도</v>
          </cell>
        </row>
        <row r="628">
          <cell r="B628" t="str">
            <v>2F
동관</v>
          </cell>
          <cell r="C628" t="str">
            <v>식당 뒷 출구</v>
          </cell>
        </row>
        <row r="629">
          <cell r="B629" t="str">
            <v>2F
동관</v>
          </cell>
          <cell r="C629" t="str">
            <v>식당 오른쪽 입구 ?</v>
          </cell>
        </row>
        <row r="630">
          <cell r="B630" t="str">
            <v>2F
동관</v>
          </cell>
          <cell r="C630" t="str">
            <v>민사열람복사센터</v>
          </cell>
        </row>
        <row r="631">
          <cell r="B631" t="str">
            <v>2F
동관</v>
          </cell>
          <cell r="C631" t="str">
            <v>부계단 전실</v>
          </cell>
        </row>
        <row r="632">
          <cell r="B632" t="str">
            <v>2F
동관</v>
          </cell>
          <cell r="C632" t="str">
            <v>주,부계단 전실</v>
          </cell>
        </row>
        <row r="633">
          <cell r="A633" t="str">
            <v>1F
서관</v>
          </cell>
          <cell r="B633" t="str">
            <v>1F
서관</v>
          </cell>
          <cell r="C633" t="str">
            <v>주계단 옆 공조실 2개소 안</v>
          </cell>
          <cell r="F633">
            <v>1</v>
          </cell>
          <cell r="I633">
            <v>34</v>
          </cell>
          <cell r="K633">
            <v>4</v>
          </cell>
          <cell r="M633">
            <v>7</v>
          </cell>
        </row>
        <row r="634">
          <cell r="B634" t="str">
            <v>1F
서관</v>
          </cell>
          <cell r="C634" t="str">
            <v>기록관리과 입구 앞</v>
          </cell>
        </row>
        <row r="635">
          <cell r="B635" t="str">
            <v>1F
서관</v>
          </cell>
          <cell r="C635" t="str">
            <v>103호 법률상담실 안</v>
          </cell>
        </row>
        <row r="636">
          <cell r="B636" t="str">
            <v>1F
서관</v>
          </cell>
          <cell r="C636" t="str">
            <v>주출입구</v>
          </cell>
        </row>
        <row r="637">
          <cell r="B637" t="str">
            <v>1F
서관</v>
          </cell>
          <cell r="C637" t="str">
            <v>직원전용 원형계단 입구 안</v>
          </cell>
        </row>
        <row r="638">
          <cell r="B638" t="str">
            <v>1F
서관</v>
          </cell>
          <cell r="C638" t="str">
            <v>총무과 분실 복도 문앞</v>
          </cell>
        </row>
        <row r="639">
          <cell r="B639" t="str">
            <v>1F
서관</v>
          </cell>
          <cell r="C639" t="str">
            <v>총무과 분실 안</v>
          </cell>
        </row>
        <row r="640">
          <cell r="B640" t="str">
            <v>1F
서관</v>
          </cell>
          <cell r="C640" t="str">
            <v>북카페 좌측문 (천장돌출 기본 신.중)</v>
          </cell>
        </row>
        <row r="641">
          <cell r="B641" t="str">
            <v>1F
서관</v>
          </cell>
          <cell r="C641" t="str">
            <v>북카페 우측문 (천장돌출 기본 신.중)</v>
          </cell>
        </row>
        <row r="642">
          <cell r="B642" t="str">
            <v>1F
서관</v>
          </cell>
          <cell r="C642" t="str">
            <v>북카페 사이 복도 방화문 앞</v>
          </cell>
        </row>
        <row r="643">
          <cell r="B643" t="str">
            <v>1F
서관</v>
          </cell>
          <cell r="C643" t="str">
            <v>중앙정원 서관측 입구</v>
          </cell>
        </row>
        <row r="644">
          <cell r="B644" t="str">
            <v>1F
서관</v>
          </cell>
          <cell r="C644" t="str">
            <v>식당 왼쪽 입구</v>
          </cell>
        </row>
        <row r="645">
          <cell r="B645" t="str">
            <v>1F
서관</v>
          </cell>
          <cell r="C645" t="str">
            <v>매점 안</v>
          </cell>
        </row>
        <row r="646">
          <cell r="B646" t="str">
            <v>1F
서관</v>
          </cell>
          <cell r="C646" t="str">
            <v>주방 입구</v>
          </cell>
        </row>
        <row r="647">
          <cell r="B647" t="str">
            <v>1F
서관</v>
          </cell>
          <cell r="C647" t="str">
            <v>대회의실 내 영사실 입구</v>
          </cell>
        </row>
        <row r="648">
          <cell r="B648" t="str">
            <v>1F
서관</v>
          </cell>
          <cell r="C648" t="str">
            <v>대회의실 좌측관람로 입구</v>
          </cell>
        </row>
        <row r="649">
          <cell r="B649" t="str">
            <v>1F
서관</v>
          </cell>
          <cell r="C649" t="str">
            <v>대회의실 내 좌측관람로</v>
          </cell>
        </row>
        <row r="650">
          <cell r="B650" t="str">
            <v>1F
서관</v>
          </cell>
          <cell r="C650" t="str">
            <v>주계단 전실</v>
          </cell>
        </row>
        <row r="651">
          <cell r="A651" t="str">
            <v>1F
동관</v>
          </cell>
          <cell r="B651" t="str">
            <v>1F
동관</v>
          </cell>
          <cell r="C651" t="str">
            <v>주계단 옆 공조실 2개소 안</v>
          </cell>
        </row>
        <row r="652">
          <cell r="B652" t="str">
            <v>1F
동관</v>
          </cell>
          <cell r="C652" t="str">
            <v>종합민원실 입구 앞</v>
          </cell>
        </row>
        <row r="653">
          <cell r="B653" t="str">
            <v>1F
동관</v>
          </cell>
          <cell r="C653" t="str">
            <v>공탁계 입구 앞</v>
          </cell>
        </row>
        <row r="654">
          <cell r="B654" t="str">
            <v>1F
동관</v>
          </cell>
          <cell r="C654" t="str">
            <v>주출입구</v>
          </cell>
        </row>
        <row r="655">
          <cell r="B655" t="str">
            <v>1F
동관</v>
          </cell>
          <cell r="C655" t="str">
            <v>주방 오른쪽 끝 출입구</v>
          </cell>
        </row>
        <row r="656">
          <cell r="B656" t="str">
            <v>1F
동관</v>
          </cell>
          <cell r="C656" t="str">
            <v>식당 오른쪽 출입구</v>
          </cell>
        </row>
        <row r="657">
          <cell r="B657" t="str">
            <v>1F
동관</v>
          </cell>
          <cell r="C657" t="str">
            <v>중앙정원 동관측 입구</v>
          </cell>
        </row>
        <row r="658">
          <cell r="B658" t="str">
            <v>1F
동관</v>
          </cell>
          <cell r="C658" t="str">
            <v>공탁계 서고 안</v>
          </cell>
        </row>
        <row r="659">
          <cell r="B659" t="str">
            <v>1F
동관</v>
          </cell>
          <cell r="C659" t="str">
            <v>화장실과 액자 사이</v>
          </cell>
        </row>
        <row r="660">
          <cell r="B660" t="str">
            <v>1F
동관</v>
          </cell>
          <cell r="C660" t="str">
            <v>우체국 안</v>
          </cell>
        </row>
        <row r="661">
          <cell r="B661" t="str">
            <v>1F
동관</v>
          </cell>
          <cell r="C661" t="str">
            <v>156호 민원상담실 안</v>
          </cell>
        </row>
        <row r="662">
          <cell r="B662" t="str">
            <v>1F
동관</v>
          </cell>
          <cell r="C662" t="str">
            <v>직원전용 원형계단 입구 안</v>
          </cell>
        </row>
        <row r="663">
          <cell r="B663" t="str">
            <v>1F
동관</v>
          </cell>
          <cell r="C663" t="str">
            <v>대회의실 우측관람로 입구</v>
          </cell>
        </row>
        <row r="664">
          <cell r="B664" t="str">
            <v>1F
동관</v>
          </cell>
          <cell r="C664" t="str">
            <v>대회의실 내 우측관람로</v>
          </cell>
        </row>
        <row r="665">
          <cell r="B665" t="str">
            <v>1F
동관</v>
          </cell>
          <cell r="C665" t="str">
            <v>주계단 전실</v>
          </cell>
        </row>
        <row r="666">
          <cell r="A666" t="str">
            <v>B1F</v>
          </cell>
          <cell r="B666" t="str">
            <v>B1F</v>
          </cell>
          <cell r="C666" t="str">
            <v>유차장 입구</v>
          </cell>
          <cell r="F666">
            <v>47</v>
          </cell>
          <cell r="K666">
            <v>2</v>
          </cell>
        </row>
        <row r="667">
          <cell r="B667" t="str">
            <v>B1F</v>
          </cell>
          <cell r="C667" t="str">
            <v>유치장 계단입구</v>
          </cell>
        </row>
        <row r="668">
          <cell r="B668" t="str">
            <v>B1F</v>
          </cell>
          <cell r="C668" t="str">
            <v>B110호 총무과 창고 안</v>
          </cell>
        </row>
        <row r="669">
          <cell r="B669" t="str">
            <v>B1F</v>
          </cell>
          <cell r="C669" t="str">
            <v>경유탱크실 복도 입구</v>
          </cell>
        </row>
        <row r="670">
          <cell r="B670" t="str">
            <v>B1F</v>
          </cell>
          <cell r="C670" t="str">
            <v>방재실 옆 복도 중간문</v>
          </cell>
        </row>
        <row r="671">
          <cell r="B671" t="str">
            <v>B1F</v>
          </cell>
          <cell r="C671" t="str">
            <v>청소용역사무실 안</v>
          </cell>
        </row>
        <row r="672">
          <cell r="B672" t="str">
            <v>B1F</v>
          </cell>
          <cell r="C672" t="str">
            <v>통신실 안</v>
          </cell>
        </row>
        <row r="673">
          <cell r="B673" t="str">
            <v>B1F</v>
          </cell>
          <cell r="C673" t="str">
            <v>직원전용 원형계단 입구 밖</v>
          </cell>
        </row>
        <row r="674">
          <cell r="B674" t="str">
            <v>B1F</v>
          </cell>
          <cell r="C674" t="str">
            <v>방재실 안</v>
          </cell>
        </row>
        <row r="675">
          <cell r="B675" t="str">
            <v>B1F</v>
          </cell>
          <cell r="C675" t="str">
            <v>주차장 전면부 왼쪽 끝 폐계단 앞</v>
          </cell>
        </row>
        <row r="676">
          <cell r="B676" t="str">
            <v>B1F</v>
          </cell>
          <cell r="C676" t="str">
            <v>서관 주계단 전실</v>
          </cell>
        </row>
        <row r="677">
          <cell r="B677" t="str">
            <v>B1F</v>
          </cell>
          <cell r="C677" t="str">
            <v>B112호 창고 안</v>
          </cell>
        </row>
        <row r="678">
          <cell r="B678" t="str">
            <v>B1F</v>
          </cell>
          <cell r="C678" t="str">
            <v>B113호 건축실 안</v>
          </cell>
        </row>
        <row r="679">
          <cell r="B679" t="str">
            <v>B1F</v>
          </cell>
          <cell r="C679" t="str">
            <v>B105호 고등민사과 서고 안</v>
          </cell>
        </row>
        <row r="680">
          <cell r="B680" t="str">
            <v>B1F</v>
          </cell>
          <cell r="C680" t="str">
            <v>간부미용실 안</v>
          </cell>
        </row>
        <row r="681">
          <cell r="B681" t="str">
            <v>B1F</v>
          </cell>
          <cell r="C681" t="str">
            <v>직원미용실 안</v>
          </cell>
        </row>
        <row r="682">
          <cell r="B682" t="str">
            <v>B1F</v>
          </cell>
          <cell r="C682" t="str">
            <v>B101호 운전원 대기실 안</v>
          </cell>
        </row>
        <row r="683">
          <cell r="B683" t="str">
            <v>B1F</v>
          </cell>
          <cell r="C683" t="str">
            <v>B102호 지방형사과 서고 안</v>
          </cell>
        </row>
        <row r="684">
          <cell r="B684" t="str">
            <v>B1F</v>
          </cell>
          <cell r="C684" t="str">
            <v>중앙홀과 후면부 주차장 사이 문 안</v>
          </cell>
        </row>
        <row r="685">
          <cell r="B685" t="str">
            <v>B1F</v>
          </cell>
          <cell r="C685" t="str">
            <v>중앙홀과 전면부 주차장 사이 문 바같</v>
          </cell>
        </row>
        <row r="686">
          <cell r="B686" t="str">
            <v>B1F</v>
          </cell>
          <cell r="C686" t="str">
            <v>B151호 지방총무과 창고 안</v>
          </cell>
        </row>
        <row r="687">
          <cell r="B687" t="str">
            <v>B1F</v>
          </cell>
          <cell r="C687" t="str">
            <v>동관 주차장 전면부 방화셔터 앞</v>
          </cell>
        </row>
        <row r="688">
          <cell r="B688" t="str">
            <v>B1F</v>
          </cell>
          <cell r="C688" t="str">
            <v>주차장 전면부 오른쪽 끝 폐계단 앞</v>
          </cell>
        </row>
        <row r="689">
          <cell r="B689" t="str">
            <v>B1F</v>
          </cell>
          <cell r="C689" t="str">
            <v>B158호 지방법원 창고 안</v>
          </cell>
        </row>
        <row r="690">
          <cell r="B690" t="str">
            <v>B1F</v>
          </cell>
          <cell r="C690" t="str">
            <v>직원전용 원형계단 입구 밖</v>
          </cell>
        </row>
        <row r="691">
          <cell r="B691" t="str">
            <v>B1F</v>
          </cell>
          <cell r="C691" t="str">
            <v>B159호 기록관리과 서고 안</v>
          </cell>
        </row>
        <row r="692">
          <cell r="B692" t="str">
            <v>B1F</v>
          </cell>
          <cell r="C692" t="str">
            <v>동관 주차장 후면부 방화셔터 앞</v>
          </cell>
        </row>
        <row r="693">
          <cell r="B693" t="str">
            <v>B1F</v>
          </cell>
          <cell r="C693" t="str">
            <v>B153~6호 문 안</v>
          </cell>
        </row>
        <row r="694">
          <cell r="B694" t="str">
            <v>B1F</v>
          </cell>
          <cell r="C694" t="str">
            <v>주차장과 연결되는 양쪽 복도 문 앞</v>
          </cell>
        </row>
        <row r="695">
          <cell r="B695" t="str">
            <v>B1F</v>
          </cell>
          <cell r="C695" t="str">
            <v>체력단련실 안</v>
          </cell>
        </row>
        <row r="696">
          <cell r="B696" t="str">
            <v>B1F</v>
          </cell>
          <cell r="C696" t="str">
            <v>B161호 기록관리과 서고 안</v>
          </cell>
        </row>
        <row r="697">
          <cell r="B697" t="str">
            <v>B1F</v>
          </cell>
          <cell r="C697" t="str">
            <v>B162호 가사과 서고 안</v>
          </cell>
        </row>
        <row r="698">
          <cell r="B698" t="str">
            <v>B1F</v>
          </cell>
          <cell r="C698" t="str">
            <v>B163호 안</v>
          </cell>
        </row>
        <row r="699">
          <cell r="B699" t="str">
            <v>B1F</v>
          </cell>
          <cell r="C699" t="str">
            <v>동관 주계단 전실</v>
          </cell>
        </row>
        <row r="700">
          <cell r="A700" t="str">
            <v>B2F</v>
          </cell>
          <cell r="C700" t="str">
            <v>서관 주계단 전실</v>
          </cell>
        </row>
        <row r="701">
          <cell r="C701" t="str">
            <v>용역본부 안</v>
          </cell>
        </row>
        <row r="702">
          <cell r="C702" t="str">
            <v>기관실 입구 안</v>
          </cell>
        </row>
        <row r="703">
          <cell r="B703">
            <v>0</v>
          </cell>
          <cell r="C703" t="str">
            <v>B205호 대기실 안</v>
          </cell>
        </row>
        <row r="704">
          <cell r="B704">
            <v>0</v>
          </cell>
          <cell r="C704" t="str">
            <v>B206호 건축실 휴게실 안</v>
          </cell>
        </row>
        <row r="705">
          <cell r="B705">
            <v>0</v>
          </cell>
          <cell r="C705" t="str">
            <v>예비군 중대본부 입구</v>
          </cell>
        </row>
        <row r="706">
          <cell r="B706">
            <v>0</v>
          </cell>
          <cell r="C706" t="str">
            <v>예비군 중대상황실 안</v>
          </cell>
        </row>
        <row r="707">
          <cell r="B707">
            <v>0</v>
          </cell>
          <cell r="C707" t="str">
            <v>예비군 내무반 안</v>
          </cell>
        </row>
        <row r="708">
          <cell r="B708">
            <v>0</v>
          </cell>
          <cell r="C708" t="str">
            <v>기계감시반</v>
          </cell>
        </row>
        <row r="709">
          <cell r="B709">
            <v>0</v>
          </cell>
          <cell r="C709" t="str">
            <v>전기실 입구</v>
          </cell>
        </row>
        <row r="710">
          <cell r="B710">
            <v>0</v>
          </cell>
          <cell r="C710" t="str">
            <v>전기감시반</v>
          </cell>
        </row>
        <row r="711">
          <cell r="B711">
            <v>0</v>
          </cell>
          <cell r="C711" t="str">
            <v>축전지실</v>
          </cell>
        </row>
        <row r="712">
          <cell r="B712">
            <v>0</v>
          </cell>
          <cell r="C712" t="str">
            <v>발전기실</v>
          </cell>
        </row>
        <row r="713">
          <cell r="B713">
            <v>0</v>
          </cell>
          <cell r="C713" t="str">
            <v>동관 주계단 전실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>
      <selection activeCell="O4" sqref="O4"/>
    </sheetView>
  </sheetViews>
  <sheetFormatPr defaultRowHeight="13.5"/>
  <cols>
    <col min="1" max="1" width="6.625" style="163" customWidth="1"/>
    <col min="2" max="3" width="7.875" style="163" customWidth="1"/>
    <col min="4" max="4" width="8.875" style="163" bestFit="1" customWidth="1"/>
    <col min="5" max="5" width="9" style="165" customWidth="1"/>
    <col min="6" max="6" width="5.125" style="163" customWidth="1"/>
    <col min="7" max="7" width="9" style="163" customWidth="1"/>
    <col min="8" max="8" width="8.875" style="163" bestFit="1" customWidth="1"/>
    <col min="9" max="10" width="7.625" style="163" customWidth="1"/>
    <col min="11" max="11" width="6.25" style="163" bestFit="1" customWidth="1"/>
    <col min="12" max="12" width="6" style="164" bestFit="1" customWidth="1"/>
    <col min="13" max="13" width="4.125" bestFit="1" customWidth="1"/>
    <col min="14" max="14" width="3.375" bestFit="1" customWidth="1"/>
    <col min="15" max="15" width="9" style="163" bestFit="1" customWidth="1"/>
    <col min="16" max="16" width="4.125" style="163" bestFit="1" customWidth="1"/>
    <col min="17" max="17" width="6" bestFit="1" customWidth="1"/>
    <col min="18" max="18" width="3.375" bestFit="1" customWidth="1"/>
  </cols>
  <sheetData>
    <row r="1" spans="1:18" ht="20.2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4" customFormat="1" ht="3.9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O2" s="2"/>
      <c r="P2" s="2"/>
    </row>
    <row r="3" spans="1:18" ht="24">
      <c r="A3" s="5" t="s">
        <v>0</v>
      </c>
      <c r="B3" s="6"/>
      <c r="C3" s="6"/>
      <c r="D3" s="6"/>
      <c r="E3" s="7"/>
      <c r="F3" s="8" t="s">
        <v>1</v>
      </c>
      <c r="G3" s="9" t="s">
        <v>2</v>
      </c>
      <c r="H3" s="6"/>
      <c r="I3" s="6"/>
      <c r="J3" s="6"/>
      <c r="K3" s="6"/>
      <c r="L3" s="8" t="s">
        <v>1</v>
      </c>
      <c r="M3" s="10" t="s">
        <v>3</v>
      </c>
      <c r="N3" s="11" t="s">
        <v>4</v>
      </c>
      <c r="O3" s="12" t="s">
        <v>5</v>
      </c>
      <c r="P3" s="13" t="s">
        <v>6</v>
      </c>
      <c r="Q3" s="12" t="s">
        <v>7</v>
      </c>
      <c r="R3" s="11" t="s">
        <v>6</v>
      </c>
    </row>
    <row r="4" spans="1:18" ht="13.5" customHeight="1">
      <c r="A4" s="14"/>
      <c r="B4" s="15"/>
      <c r="C4" s="15"/>
      <c r="D4" s="16"/>
      <c r="E4" s="17" t="s">
        <v>8</v>
      </c>
      <c r="F4" s="177" t="s">
        <v>9</v>
      </c>
      <c r="G4" s="172"/>
      <c r="H4" s="18"/>
      <c r="I4" s="18"/>
      <c r="J4" s="18"/>
      <c r="K4" s="175"/>
      <c r="L4" s="177" t="s">
        <v>9</v>
      </c>
      <c r="M4" s="19">
        <f>P4+R4-N4</f>
        <v>0</v>
      </c>
      <c r="N4" s="20"/>
      <c r="O4" s="21" t="s">
        <v>8</v>
      </c>
      <c r="P4" s="22">
        <f>COUNTIF(A3:$K4,O4)</f>
        <v>0</v>
      </c>
      <c r="Q4" s="21"/>
      <c r="R4" s="20"/>
    </row>
    <row r="5" spans="1:18" ht="13.5" customHeight="1">
      <c r="A5" s="170"/>
      <c r="B5" s="24"/>
      <c r="C5" s="24"/>
      <c r="D5" s="171"/>
      <c r="E5" s="173" t="s">
        <v>82</v>
      </c>
      <c r="F5" s="85"/>
      <c r="G5" s="174" t="s">
        <v>10</v>
      </c>
      <c r="H5" s="30"/>
      <c r="I5" s="30"/>
      <c r="J5" s="30"/>
      <c r="K5" s="30"/>
      <c r="L5" s="85"/>
      <c r="M5" s="19">
        <f>P5+R5-N5</f>
        <v>1</v>
      </c>
      <c r="N5" s="20"/>
      <c r="O5" s="176" t="s">
        <v>83</v>
      </c>
      <c r="P5" s="22">
        <f>COUNTIF(A4:$K5,O5)</f>
        <v>1</v>
      </c>
      <c r="Q5" s="21"/>
      <c r="R5" s="20"/>
    </row>
    <row r="6" spans="1:18">
      <c r="A6" s="23"/>
      <c r="B6" s="24"/>
      <c r="C6" s="24"/>
      <c r="D6" s="25" t="s">
        <v>11</v>
      </c>
      <c r="E6" s="26" t="s">
        <v>12</v>
      </c>
      <c r="F6" s="27" t="s">
        <v>13</v>
      </c>
      <c r="G6" s="28" t="s">
        <v>12</v>
      </c>
      <c r="H6" s="29" t="s">
        <v>14</v>
      </c>
      <c r="I6" s="30"/>
      <c r="J6" s="31"/>
      <c r="K6" s="30"/>
      <c r="L6" s="27" t="s">
        <v>13</v>
      </c>
      <c r="M6" s="32">
        <f>P6+R6-N6</f>
        <v>2</v>
      </c>
      <c r="N6" s="26"/>
      <c r="O6" s="33" t="s">
        <v>12</v>
      </c>
      <c r="P6" s="26">
        <f>COUNTIF(A4:$K6,O6)</f>
        <v>2</v>
      </c>
      <c r="Q6" s="33"/>
      <c r="R6" s="26"/>
    </row>
    <row r="7" spans="1:18">
      <c r="A7" s="23"/>
      <c r="B7" s="24"/>
      <c r="C7" s="34"/>
      <c r="D7" s="35" t="s">
        <v>15</v>
      </c>
      <c r="E7" s="26" t="s">
        <v>15</v>
      </c>
      <c r="F7" s="27" t="s">
        <v>16</v>
      </c>
      <c r="G7" s="33" t="s">
        <v>15</v>
      </c>
      <c r="H7" s="36" t="s">
        <v>15</v>
      </c>
      <c r="I7" s="30"/>
      <c r="J7" s="31"/>
      <c r="K7" s="30"/>
      <c r="L7" s="27" t="s">
        <v>16</v>
      </c>
      <c r="M7" s="32">
        <f t="shared" ref="M7:M36" si="0">P7+R7-N7</f>
        <v>4</v>
      </c>
      <c r="N7" s="26"/>
      <c r="O7" s="35" t="s">
        <v>15</v>
      </c>
      <c r="P7" s="26">
        <f>COUNTIF(A6:$K7,O7)</f>
        <v>4</v>
      </c>
      <c r="Q7" s="35"/>
      <c r="R7" s="26"/>
    </row>
    <row r="8" spans="1:18" ht="13.5" customHeight="1">
      <c r="A8" s="37"/>
      <c r="B8" s="24"/>
      <c r="C8" s="34"/>
      <c r="D8" s="38" t="s">
        <v>17</v>
      </c>
      <c r="E8" s="39" t="s">
        <v>17</v>
      </c>
      <c r="F8" s="40" t="s">
        <v>18</v>
      </c>
      <c r="G8" s="38" t="s">
        <v>17</v>
      </c>
      <c r="H8" s="41" t="s">
        <v>17</v>
      </c>
      <c r="I8" s="42"/>
      <c r="J8" s="31"/>
      <c r="K8" s="30"/>
      <c r="L8" s="40" t="s">
        <v>18</v>
      </c>
      <c r="M8" s="43">
        <f t="shared" si="0"/>
        <v>4</v>
      </c>
      <c r="N8" s="39"/>
      <c r="O8" s="38" t="s">
        <v>17</v>
      </c>
      <c r="P8" s="26">
        <f>COUNTIF(A7:$K8,O8)</f>
        <v>4</v>
      </c>
      <c r="Q8" s="38"/>
      <c r="R8" s="39"/>
    </row>
    <row r="9" spans="1:18">
      <c r="A9" s="37"/>
      <c r="B9" s="24"/>
      <c r="C9" s="34"/>
      <c r="D9" s="38" t="s">
        <v>19</v>
      </c>
      <c r="E9" s="39" t="s">
        <v>19</v>
      </c>
      <c r="F9" s="40" t="s">
        <v>20</v>
      </c>
      <c r="G9" s="38" t="s">
        <v>19</v>
      </c>
      <c r="H9" s="41" t="s">
        <v>19</v>
      </c>
      <c r="I9" s="42"/>
      <c r="J9" s="31"/>
      <c r="K9" s="30"/>
      <c r="L9" s="40" t="s">
        <v>20</v>
      </c>
      <c r="M9" s="43">
        <f t="shared" si="0"/>
        <v>4</v>
      </c>
      <c r="N9" s="39"/>
      <c r="O9" s="38" t="s">
        <v>19</v>
      </c>
      <c r="P9" s="26">
        <f>COUNTIF(A8:$K9,O9)</f>
        <v>4</v>
      </c>
      <c r="Q9" s="38"/>
      <c r="R9" s="39"/>
    </row>
    <row r="10" spans="1:18">
      <c r="A10" s="37"/>
      <c r="B10" s="24"/>
      <c r="C10" s="34"/>
      <c r="D10" s="38" t="s">
        <v>21</v>
      </c>
      <c r="E10" s="44" t="s">
        <v>21</v>
      </c>
      <c r="F10" s="40" t="s">
        <v>22</v>
      </c>
      <c r="G10" s="38" t="s">
        <v>21</v>
      </c>
      <c r="H10" s="38" t="s">
        <v>21</v>
      </c>
      <c r="I10" s="45"/>
      <c r="J10" s="24"/>
      <c r="K10" s="34"/>
      <c r="L10" s="40" t="s">
        <v>22</v>
      </c>
      <c r="M10" s="43">
        <f t="shared" si="0"/>
        <v>3</v>
      </c>
      <c r="N10" s="169">
        <v>1</v>
      </c>
      <c r="O10" s="38" t="s">
        <v>21</v>
      </c>
      <c r="P10" s="26">
        <f>COUNTIF(A9:$K10,O10)</f>
        <v>4</v>
      </c>
      <c r="Q10" s="38"/>
      <c r="R10" s="39"/>
    </row>
    <row r="11" spans="1:18" ht="13.5" customHeight="1">
      <c r="A11" s="23"/>
      <c r="B11" s="24"/>
      <c r="C11" s="34"/>
      <c r="D11" s="38" t="s">
        <v>23</v>
      </c>
      <c r="E11" s="39" t="s">
        <v>23</v>
      </c>
      <c r="F11" s="40" t="s">
        <v>24</v>
      </c>
      <c r="G11" s="38" t="s">
        <v>23</v>
      </c>
      <c r="H11" s="38" t="s">
        <v>23</v>
      </c>
      <c r="I11" s="46"/>
      <c r="J11" s="24"/>
      <c r="K11" s="34"/>
      <c r="L11" s="40" t="s">
        <v>24</v>
      </c>
      <c r="M11" s="43">
        <f t="shared" si="0"/>
        <v>4</v>
      </c>
      <c r="N11" s="39"/>
      <c r="O11" s="38" t="s">
        <v>23</v>
      </c>
      <c r="P11" s="26">
        <f>COUNTIF(A10:$K11,O11)</f>
        <v>4</v>
      </c>
      <c r="Q11" s="38"/>
      <c r="R11" s="39"/>
    </row>
    <row r="12" spans="1:18">
      <c r="A12" s="37"/>
      <c r="B12" s="47"/>
      <c r="C12" s="48"/>
      <c r="D12" s="38" t="s">
        <v>25</v>
      </c>
      <c r="E12" s="39" t="s">
        <v>25</v>
      </c>
      <c r="F12" s="40" t="s">
        <v>26</v>
      </c>
      <c r="G12" s="38" t="s">
        <v>25</v>
      </c>
      <c r="H12" s="38" t="s">
        <v>25</v>
      </c>
      <c r="I12" s="45"/>
      <c r="J12" s="49"/>
      <c r="K12" s="30"/>
      <c r="L12" s="40" t="s">
        <v>26</v>
      </c>
      <c r="M12" s="43">
        <f t="shared" si="0"/>
        <v>4</v>
      </c>
      <c r="N12" s="39"/>
      <c r="O12" s="38" t="s">
        <v>25</v>
      </c>
      <c r="P12" s="26">
        <f>COUNTIF(A11:$K12,O12)</f>
        <v>4</v>
      </c>
      <c r="Q12" s="38"/>
      <c r="R12" s="39"/>
    </row>
    <row r="13" spans="1:18">
      <c r="A13" s="50"/>
      <c r="B13" s="47"/>
      <c r="C13" s="30"/>
      <c r="D13" s="33" t="s">
        <v>27</v>
      </c>
      <c r="E13" s="26" t="s">
        <v>27</v>
      </c>
      <c r="F13" s="27" t="s">
        <v>28</v>
      </c>
      <c r="G13" s="33" t="s">
        <v>27</v>
      </c>
      <c r="H13" s="33" t="s">
        <v>27</v>
      </c>
      <c r="I13" s="51"/>
      <c r="J13" s="48"/>
      <c r="K13" s="48"/>
      <c r="L13" s="27" t="s">
        <v>28</v>
      </c>
      <c r="M13" s="32">
        <f t="shared" si="0"/>
        <v>4</v>
      </c>
      <c r="N13" s="26"/>
      <c r="O13" s="33" t="s">
        <v>27</v>
      </c>
      <c r="P13" s="26">
        <f>COUNTIF(A12:$K13,O13)</f>
        <v>4</v>
      </c>
      <c r="Q13" s="33"/>
      <c r="R13" s="26"/>
    </row>
    <row r="14" spans="1:18" ht="13.5" customHeight="1">
      <c r="A14" s="23"/>
      <c r="B14" s="47"/>
      <c r="C14" s="30"/>
      <c r="D14" s="33" t="s">
        <v>29</v>
      </c>
      <c r="E14" s="26" t="s">
        <v>29</v>
      </c>
      <c r="F14" s="27" t="s">
        <v>30</v>
      </c>
      <c r="G14" s="33" t="s">
        <v>29</v>
      </c>
      <c r="H14" s="33" t="s">
        <v>29</v>
      </c>
      <c r="I14" s="52"/>
      <c r="J14" s="49"/>
      <c r="K14" s="53"/>
      <c r="L14" s="27" t="s">
        <v>30</v>
      </c>
      <c r="M14" s="32">
        <f t="shared" si="0"/>
        <v>4</v>
      </c>
      <c r="N14" s="26"/>
      <c r="O14" s="33" t="s">
        <v>29</v>
      </c>
      <c r="P14" s="26">
        <f>COUNTIF(A13:$K14,O14)</f>
        <v>4</v>
      </c>
      <c r="Q14" s="33"/>
      <c r="R14" s="26"/>
    </row>
    <row r="15" spans="1:18">
      <c r="A15" s="37"/>
      <c r="B15" s="47"/>
      <c r="C15" s="54"/>
      <c r="D15" s="33" t="s">
        <v>31</v>
      </c>
      <c r="E15" s="26" t="s">
        <v>31</v>
      </c>
      <c r="F15" s="27" t="s">
        <v>32</v>
      </c>
      <c r="G15" s="33" t="s">
        <v>31</v>
      </c>
      <c r="H15" s="55" t="s">
        <v>31</v>
      </c>
      <c r="I15" s="56"/>
      <c r="J15" s="56"/>
      <c r="K15" s="30"/>
      <c r="L15" s="27" t="s">
        <v>32</v>
      </c>
      <c r="M15" s="32">
        <f t="shared" si="0"/>
        <v>4</v>
      </c>
      <c r="N15" s="26"/>
      <c r="O15" s="33" t="s">
        <v>31</v>
      </c>
      <c r="P15" s="26">
        <f>COUNTIF(A14:$K15,O15)</f>
        <v>4</v>
      </c>
      <c r="Q15" s="33"/>
      <c r="R15" s="26"/>
    </row>
    <row r="16" spans="1:18">
      <c r="A16" s="37"/>
      <c r="B16" s="47"/>
      <c r="C16" s="30"/>
      <c r="D16" s="33" t="s">
        <v>33</v>
      </c>
      <c r="E16" s="26" t="s">
        <v>33</v>
      </c>
      <c r="F16" s="27" t="s">
        <v>34</v>
      </c>
      <c r="G16" s="33" t="s">
        <v>33</v>
      </c>
      <c r="H16" s="55" t="s">
        <v>33</v>
      </c>
      <c r="I16" s="56"/>
      <c r="J16" s="49"/>
      <c r="K16" s="30"/>
      <c r="L16" s="27" t="s">
        <v>34</v>
      </c>
      <c r="M16" s="32">
        <f t="shared" si="0"/>
        <v>4</v>
      </c>
      <c r="N16" s="26"/>
      <c r="O16" s="33" t="s">
        <v>33</v>
      </c>
      <c r="P16" s="26">
        <f>COUNTIF(A15:$K16,O16)</f>
        <v>4</v>
      </c>
      <c r="Q16" s="33"/>
      <c r="R16" s="26"/>
    </row>
    <row r="17" spans="1:18">
      <c r="A17" s="37"/>
      <c r="B17" s="47"/>
      <c r="C17" s="30"/>
      <c r="D17" s="33" t="s">
        <v>35</v>
      </c>
      <c r="E17" s="26" t="s">
        <v>35</v>
      </c>
      <c r="F17" s="27" t="s">
        <v>36</v>
      </c>
      <c r="G17" s="33" t="s">
        <v>35</v>
      </c>
      <c r="H17" s="55" t="s">
        <v>35</v>
      </c>
      <c r="I17" s="56"/>
      <c r="J17" s="48"/>
      <c r="K17" s="48"/>
      <c r="L17" s="27" t="s">
        <v>36</v>
      </c>
      <c r="M17" s="32">
        <f t="shared" si="0"/>
        <v>4</v>
      </c>
      <c r="N17" s="26"/>
      <c r="O17" s="33" t="s">
        <v>35</v>
      </c>
      <c r="P17" s="26">
        <f>COUNTIF(A16:$K17,O17)</f>
        <v>4</v>
      </c>
      <c r="Q17" s="33"/>
      <c r="R17" s="26"/>
    </row>
    <row r="18" spans="1:18">
      <c r="A18" s="37"/>
      <c r="B18" s="47"/>
      <c r="C18" s="48"/>
      <c r="D18" s="38" t="s">
        <v>37</v>
      </c>
      <c r="E18" s="39" t="s">
        <v>37</v>
      </c>
      <c r="F18" s="40" t="s">
        <v>38</v>
      </c>
      <c r="G18" s="38" t="s">
        <v>37</v>
      </c>
      <c r="H18" s="41" t="s">
        <v>37</v>
      </c>
      <c r="I18" s="56"/>
      <c r="J18" s="49"/>
      <c r="K18" s="53"/>
      <c r="L18" s="40" t="s">
        <v>38</v>
      </c>
      <c r="M18" s="43">
        <f t="shared" si="0"/>
        <v>4</v>
      </c>
      <c r="N18" s="39"/>
      <c r="O18" s="38" t="s">
        <v>37</v>
      </c>
      <c r="P18" s="26">
        <f>COUNTIF(A17:$K18,O18)</f>
        <v>4</v>
      </c>
      <c r="Q18" s="38"/>
      <c r="R18" s="39"/>
    </row>
    <row r="19" spans="1:18">
      <c r="A19" s="57"/>
      <c r="B19" s="47"/>
      <c r="C19" s="53"/>
      <c r="D19" s="38" t="s">
        <v>39</v>
      </c>
      <c r="E19" s="39" t="s">
        <v>39</v>
      </c>
      <c r="F19" s="40" t="s">
        <v>40</v>
      </c>
      <c r="G19" s="38" t="s">
        <v>39</v>
      </c>
      <c r="H19" s="41" t="s">
        <v>39</v>
      </c>
      <c r="I19" s="24"/>
      <c r="J19" s="24"/>
      <c r="K19" s="24"/>
      <c r="L19" s="40" t="s">
        <v>40</v>
      </c>
      <c r="M19" s="43">
        <f t="shared" si="0"/>
        <v>4</v>
      </c>
      <c r="N19" s="39"/>
      <c r="O19" s="38" t="s">
        <v>39</v>
      </c>
      <c r="P19" s="26">
        <f>COUNTIF(A18:$K19,O19)</f>
        <v>4</v>
      </c>
      <c r="Q19" s="38"/>
      <c r="R19" s="39"/>
    </row>
    <row r="20" spans="1:18" ht="13.5" customHeight="1">
      <c r="A20" s="57"/>
      <c r="B20" s="58" t="s">
        <v>41</v>
      </c>
      <c r="C20" s="58" t="s">
        <v>42</v>
      </c>
      <c r="D20" s="38" t="s">
        <v>43</v>
      </c>
      <c r="E20" s="39" t="s">
        <v>43</v>
      </c>
      <c r="F20" s="40" t="s">
        <v>44</v>
      </c>
      <c r="G20" s="38" t="s">
        <v>43</v>
      </c>
      <c r="H20" s="41" t="s">
        <v>43</v>
      </c>
      <c r="I20" s="58" t="s">
        <v>41</v>
      </c>
      <c r="J20" s="58" t="s">
        <v>42</v>
      </c>
      <c r="K20" s="24"/>
      <c r="L20" s="40" t="s">
        <v>44</v>
      </c>
      <c r="M20" s="43">
        <f t="shared" si="0"/>
        <v>4</v>
      </c>
      <c r="N20" s="39"/>
      <c r="O20" s="38" t="s">
        <v>43</v>
      </c>
      <c r="P20" s="26">
        <f>COUNTIF(A19:$K20,O20)</f>
        <v>4</v>
      </c>
      <c r="Q20" s="38"/>
      <c r="R20" s="39"/>
    </row>
    <row r="21" spans="1:18">
      <c r="A21" s="59"/>
      <c r="B21" s="58"/>
      <c r="C21" s="58"/>
      <c r="D21" s="38" t="s">
        <v>45</v>
      </c>
      <c r="E21" s="39" t="s">
        <v>45</v>
      </c>
      <c r="F21" s="40" t="s">
        <v>46</v>
      </c>
      <c r="G21" s="38" t="s">
        <v>45</v>
      </c>
      <c r="H21" s="41" t="s">
        <v>45</v>
      </c>
      <c r="I21" s="58"/>
      <c r="J21" s="58"/>
      <c r="K21" s="24"/>
      <c r="L21" s="40" t="s">
        <v>46</v>
      </c>
      <c r="M21" s="43">
        <f t="shared" si="0"/>
        <v>4</v>
      </c>
      <c r="N21" s="39"/>
      <c r="O21" s="38" t="s">
        <v>45</v>
      </c>
      <c r="P21" s="26">
        <f>COUNTIF(A20:$K21,O21)</f>
        <v>4</v>
      </c>
      <c r="Q21" s="38"/>
      <c r="R21" s="39"/>
    </row>
    <row r="22" spans="1:18">
      <c r="A22" s="59"/>
      <c r="B22" s="60"/>
      <c r="C22" s="60"/>
      <c r="D22" s="38" t="s">
        <v>47</v>
      </c>
      <c r="E22" s="39" t="s">
        <v>47</v>
      </c>
      <c r="F22" s="40" t="s">
        <v>48</v>
      </c>
      <c r="G22" s="38" t="s">
        <v>47</v>
      </c>
      <c r="H22" s="41" t="s">
        <v>47</v>
      </c>
      <c r="I22" s="60"/>
      <c r="J22" s="60"/>
      <c r="K22" s="24"/>
      <c r="L22" s="40" t="s">
        <v>48</v>
      </c>
      <c r="M22" s="43">
        <f t="shared" si="0"/>
        <v>4</v>
      </c>
      <c r="N22" s="39"/>
      <c r="O22" s="38" t="s">
        <v>47</v>
      </c>
      <c r="P22" s="26">
        <f>COUNTIF(A21:$K22,O22)</f>
        <v>4</v>
      </c>
      <c r="Q22" s="43"/>
      <c r="R22" s="39"/>
    </row>
    <row r="23" spans="1:18" ht="13.5" customHeight="1">
      <c r="A23" s="59"/>
      <c r="B23" s="61" t="s">
        <v>49</v>
      </c>
      <c r="C23" s="61" t="s">
        <v>49</v>
      </c>
      <c r="D23" s="62" t="s">
        <v>50</v>
      </c>
      <c r="E23" s="63" t="s">
        <v>50</v>
      </c>
      <c r="F23" s="64" t="s">
        <v>51</v>
      </c>
      <c r="G23" s="65" t="s">
        <v>50</v>
      </c>
      <c r="H23" s="62" t="s">
        <v>50</v>
      </c>
      <c r="I23" s="55" t="s">
        <v>50</v>
      </c>
      <c r="J23" s="66" t="s">
        <v>50</v>
      </c>
      <c r="K23" s="67"/>
      <c r="L23" s="64" t="s">
        <v>51</v>
      </c>
      <c r="M23" s="68">
        <f t="shared" si="0"/>
        <v>15</v>
      </c>
      <c r="N23" s="166">
        <v>1</v>
      </c>
      <c r="O23" s="68" t="s">
        <v>50</v>
      </c>
      <c r="P23" s="63">
        <f t="shared" ref="P23" si="1">COUNTIF($A$4:$K$36,O23)</f>
        <v>10</v>
      </c>
      <c r="Q23" s="69" t="s">
        <v>49</v>
      </c>
      <c r="R23" s="70">
        <f>COUNTIF($A$4:$K$36,Q23)</f>
        <v>6</v>
      </c>
    </row>
    <row r="24" spans="1:18" ht="13.5" customHeight="1">
      <c r="A24" s="71"/>
      <c r="B24" s="72" t="s">
        <v>49</v>
      </c>
      <c r="C24" s="73"/>
      <c r="D24" s="74"/>
      <c r="E24" s="75"/>
      <c r="F24" s="76"/>
      <c r="G24" s="77"/>
      <c r="H24" s="74"/>
      <c r="I24" s="55" t="s">
        <v>50</v>
      </c>
      <c r="J24" s="55" t="s">
        <v>50</v>
      </c>
      <c r="K24" s="67" t="s">
        <v>52</v>
      </c>
      <c r="L24" s="76"/>
      <c r="M24" s="78"/>
      <c r="N24" s="167"/>
      <c r="O24" s="78"/>
      <c r="P24" s="75"/>
      <c r="Q24" s="79"/>
      <c r="R24" s="80"/>
    </row>
    <row r="25" spans="1:18" ht="13.5" customHeight="1">
      <c r="A25" s="81" t="s">
        <v>50</v>
      </c>
      <c r="B25" s="82" t="s">
        <v>49</v>
      </c>
      <c r="C25" s="82" t="s">
        <v>49</v>
      </c>
      <c r="D25" s="83"/>
      <c r="E25" s="84"/>
      <c r="F25" s="85"/>
      <c r="G25" s="86"/>
      <c r="H25" s="83"/>
      <c r="I25" s="87" t="s">
        <v>50</v>
      </c>
      <c r="J25" s="61" t="s">
        <v>49</v>
      </c>
      <c r="K25" s="88" t="s">
        <v>53</v>
      </c>
      <c r="L25" s="85"/>
      <c r="M25" s="89"/>
      <c r="N25" s="168"/>
      <c r="O25" s="89"/>
      <c r="P25" s="84"/>
      <c r="Q25" s="90"/>
      <c r="R25" s="91"/>
    </row>
    <row r="26" spans="1:18" ht="13.5" customHeight="1">
      <c r="A26" s="92" t="s">
        <v>54</v>
      </c>
      <c r="B26" s="61" t="s">
        <v>55</v>
      </c>
      <c r="C26" s="61" t="s">
        <v>55</v>
      </c>
      <c r="D26" s="62" t="s">
        <v>54</v>
      </c>
      <c r="E26" s="63" t="s">
        <v>54</v>
      </c>
      <c r="F26" s="64" t="s">
        <v>56</v>
      </c>
      <c r="G26" s="93" t="s">
        <v>54</v>
      </c>
      <c r="H26" s="62" t="s">
        <v>54</v>
      </c>
      <c r="I26" s="55" t="s">
        <v>54</v>
      </c>
      <c r="J26" s="55" t="s">
        <v>54</v>
      </c>
      <c r="K26" s="94" t="s">
        <v>57</v>
      </c>
      <c r="L26" s="64" t="s">
        <v>56</v>
      </c>
      <c r="M26" s="68">
        <f t="shared" si="0"/>
        <v>16</v>
      </c>
      <c r="N26" s="63"/>
      <c r="O26" s="68" t="s">
        <v>54</v>
      </c>
      <c r="P26" s="63">
        <f>COUNTIF($A$4:$K$36,O26)</f>
        <v>10</v>
      </c>
      <c r="Q26" s="69" t="s">
        <v>55</v>
      </c>
      <c r="R26" s="70">
        <f>COUNTIF($A$4:$K$36,Q26)</f>
        <v>6</v>
      </c>
    </row>
    <row r="27" spans="1:18" ht="13.5" customHeight="1">
      <c r="A27" s="95"/>
      <c r="B27" s="72" t="s">
        <v>55</v>
      </c>
      <c r="C27" s="73"/>
      <c r="D27" s="74"/>
      <c r="E27" s="75"/>
      <c r="F27" s="76"/>
      <c r="G27" s="96"/>
      <c r="H27" s="74"/>
      <c r="I27" s="55" t="s">
        <v>54</v>
      </c>
      <c r="J27" s="55" t="s">
        <v>54</v>
      </c>
      <c r="K27" s="94" t="s">
        <v>58</v>
      </c>
      <c r="L27" s="76"/>
      <c r="M27" s="78"/>
      <c r="N27" s="75"/>
      <c r="O27" s="78"/>
      <c r="P27" s="75"/>
      <c r="Q27" s="79"/>
      <c r="R27" s="80"/>
    </row>
    <row r="28" spans="1:18" ht="13.5" customHeight="1">
      <c r="A28" s="97"/>
      <c r="B28" s="82" t="s">
        <v>55</v>
      </c>
      <c r="C28" s="82" t="s">
        <v>55</v>
      </c>
      <c r="D28" s="74"/>
      <c r="E28" s="84"/>
      <c r="F28" s="85"/>
      <c r="G28" s="98"/>
      <c r="H28" s="83"/>
      <c r="I28" s="99" t="s">
        <v>54</v>
      </c>
      <c r="J28" s="82" t="s">
        <v>55</v>
      </c>
      <c r="K28" s="100" t="s">
        <v>59</v>
      </c>
      <c r="L28" s="85"/>
      <c r="M28" s="89"/>
      <c r="N28" s="84"/>
      <c r="O28" s="89"/>
      <c r="P28" s="84"/>
      <c r="Q28" s="90"/>
      <c r="R28" s="91"/>
    </row>
    <row r="29" spans="1:18" ht="13.5" customHeight="1">
      <c r="A29" s="101"/>
      <c r="B29" s="102" t="s">
        <v>60</v>
      </c>
      <c r="C29" s="102" t="s">
        <v>60</v>
      </c>
      <c r="D29" s="62" t="s">
        <v>61</v>
      </c>
      <c r="E29" s="63" t="s">
        <v>61</v>
      </c>
      <c r="F29" s="64" t="s">
        <v>62</v>
      </c>
      <c r="G29" s="93" t="s">
        <v>61</v>
      </c>
      <c r="H29" s="62" t="s">
        <v>61</v>
      </c>
      <c r="I29" s="103" t="s">
        <v>61</v>
      </c>
      <c r="J29" s="103" t="s">
        <v>61</v>
      </c>
      <c r="K29" s="104"/>
      <c r="L29" s="64" t="s">
        <v>62</v>
      </c>
      <c r="M29" s="68">
        <f>SUM(P29:R31)-N29</f>
        <v>18</v>
      </c>
      <c r="N29" s="63"/>
      <c r="O29" s="105" t="s">
        <v>61</v>
      </c>
      <c r="P29" s="106">
        <f>COUNTIF($A$4:$K$36,O29)</f>
        <v>9</v>
      </c>
      <c r="Q29" s="107" t="s">
        <v>60</v>
      </c>
      <c r="R29" s="39">
        <f>COUNTIF($A$4:$K$36,Q29)</f>
        <v>5</v>
      </c>
    </row>
    <row r="30" spans="1:18" ht="13.5" customHeight="1">
      <c r="A30" s="81" t="s">
        <v>63</v>
      </c>
      <c r="B30" s="72" t="s">
        <v>60</v>
      </c>
      <c r="C30" s="73"/>
      <c r="D30" s="74"/>
      <c r="E30" s="75"/>
      <c r="F30" s="76"/>
      <c r="G30" s="96"/>
      <c r="H30" s="74"/>
      <c r="I30" s="55" t="s">
        <v>61</v>
      </c>
      <c r="J30" s="55" t="s">
        <v>61</v>
      </c>
      <c r="K30" s="104"/>
      <c r="L30" s="76"/>
      <c r="M30" s="78"/>
      <c r="N30" s="75"/>
      <c r="O30" s="108"/>
      <c r="P30" s="106"/>
      <c r="Q30" s="107"/>
      <c r="R30" s="109"/>
    </row>
    <row r="31" spans="1:18" ht="13.5" customHeight="1">
      <c r="A31" s="110" t="s">
        <v>63</v>
      </c>
      <c r="B31" s="82" t="s">
        <v>60</v>
      </c>
      <c r="C31" s="82" t="s">
        <v>60</v>
      </c>
      <c r="D31" s="111"/>
      <c r="E31" s="84"/>
      <c r="F31" s="85"/>
      <c r="G31" s="98"/>
      <c r="H31" s="111"/>
      <c r="I31" s="87" t="s">
        <v>61</v>
      </c>
      <c r="J31" s="82" t="s">
        <v>64</v>
      </c>
      <c r="K31" s="82" t="s">
        <v>64</v>
      </c>
      <c r="L31" s="85"/>
      <c r="M31" s="89"/>
      <c r="N31" s="84"/>
      <c r="O31" s="112" t="s">
        <v>65</v>
      </c>
      <c r="P31" s="26">
        <f>COUNTIF(A30:$K31,O31)</f>
        <v>2</v>
      </c>
      <c r="Q31" s="113" t="s">
        <v>64</v>
      </c>
      <c r="R31" s="114">
        <f>COUNTIF(A30:K31,Q31)</f>
        <v>2</v>
      </c>
    </row>
    <row r="32" spans="1:18" ht="13.5" customHeight="1">
      <c r="A32" s="81" t="s">
        <v>63</v>
      </c>
      <c r="B32" s="115" t="s">
        <v>66</v>
      </c>
      <c r="C32" s="116" t="s">
        <v>67</v>
      </c>
      <c r="D32" s="116" t="s">
        <v>67</v>
      </c>
      <c r="E32" s="117" t="s">
        <v>66</v>
      </c>
      <c r="F32" s="118" t="s">
        <v>68</v>
      </c>
      <c r="G32" s="119" t="s">
        <v>66</v>
      </c>
      <c r="H32" s="120"/>
      <c r="I32" s="116" t="s">
        <v>67</v>
      </c>
      <c r="J32" s="115" t="s">
        <v>66</v>
      </c>
      <c r="K32" s="82" t="s">
        <v>64</v>
      </c>
      <c r="L32" s="118" t="s">
        <v>68</v>
      </c>
      <c r="M32" s="121">
        <f>SUM(P32:R33)-N32</f>
        <v>13</v>
      </c>
      <c r="N32" s="122"/>
      <c r="O32" s="32" t="s">
        <v>65</v>
      </c>
      <c r="P32" s="26">
        <f>COUNTIF(A31:$K32,O32)</f>
        <v>2</v>
      </c>
      <c r="Q32" s="113" t="s">
        <v>67</v>
      </c>
      <c r="R32" s="114">
        <f t="shared" ref="R32:R34" si="2">COUNTIF(A31:K32,Q32)</f>
        <v>3</v>
      </c>
    </row>
    <row r="33" spans="1:18" ht="13.5" customHeight="1">
      <c r="A33" s="81" t="s">
        <v>63</v>
      </c>
      <c r="B33" s="123" t="s">
        <v>69</v>
      </c>
      <c r="C33" s="124"/>
      <c r="D33" s="120" t="s">
        <v>70</v>
      </c>
      <c r="E33" s="117" t="s">
        <v>66</v>
      </c>
      <c r="F33" s="125"/>
      <c r="G33" s="119" t="s">
        <v>66</v>
      </c>
      <c r="H33" s="120"/>
      <c r="I33" s="123" t="s">
        <v>69</v>
      </c>
      <c r="J33" s="124"/>
      <c r="K33" s="82" t="s">
        <v>64</v>
      </c>
      <c r="L33" s="125"/>
      <c r="M33" s="126"/>
      <c r="N33" s="127"/>
      <c r="O33" s="128" t="s">
        <v>66</v>
      </c>
      <c r="P33" s="39">
        <f>COUNTIF(A32:$K33,O33)</f>
        <v>6</v>
      </c>
      <c r="Q33" s="113" t="s">
        <v>64</v>
      </c>
      <c r="R33" s="114">
        <f t="shared" si="2"/>
        <v>2</v>
      </c>
    </row>
    <row r="34" spans="1:18" ht="13.5" customHeight="1">
      <c r="A34" s="129" t="s">
        <v>63</v>
      </c>
      <c r="B34" s="130" t="s">
        <v>71</v>
      </c>
      <c r="C34" s="131" t="s">
        <v>72</v>
      </c>
      <c r="D34" s="132" t="s">
        <v>73</v>
      </c>
      <c r="E34" s="133" t="s">
        <v>71</v>
      </c>
      <c r="F34" s="134" t="s">
        <v>74</v>
      </c>
      <c r="G34" s="128" t="s">
        <v>71</v>
      </c>
      <c r="H34" s="120"/>
      <c r="I34" s="130" t="s">
        <v>71</v>
      </c>
      <c r="J34" s="131" t="s">
        <v>72</v>
      </c>
      <c r="K34" s="135"/>
      <c r="L34" s="118" t="s">
        <v>74</v>
      </c>
      <c r="M34" s="121">
        <f>SUM(P34:R35)-N34</f>
        <v>7</v>
      </c>
      <c r="N34" s="122"/>
      <c r="O34" s="128" t="s">
        <v>71</v>
      </c>
      <c r="P34" s="39">
        <f>COUNTIF(A33:$K34,O34)</f>
        <v>4</v>
      </c>
      <c r="Q34" s="113" t="s">
        <v>72</v>
      </c>
      <c r="R34" s="114">
        <f t="shared" si="2"/>
        <v>2</v>
      </c>
    </row>
    <row r="35" spans="1:18">
      <c r="A35" s="23"/>
      <c r="B35" s="136" t="s">
        <v>75</v>
      </c>
      <c r="C35" s="136"/>
      <c r="D35" s="137"/>
      <c r="E35" s="39" t="s">
        <v>76</v>
      </c>
      <c r="F35" s="138" t="s">
        <v>77</v>
      </c>
      <c r="G35" s="38" t="s">
        <v>76</v>
      </c>
      <c r="H35" s="120"/>
      <c r="I35" s="123" t="s">
        <v>75</v>
      </c>
      <c r="J35" s="124"/>
      <c r="K35" s="139" t="s">
        <v>78</v>
      </c>
      <c r="L35" s="125"/>
      <c r="M35" s="126"/>
      <c r="N35" s="127"/>
      <c r="O35" s="32" t="s">
        <v>65</v>
      </c>
      <c r="P35" s="26">
        <f>COUNTIF(A34:$K35,O35)</f>
        <v>1</v>
      </c>
      <c r="Q35" s="43"/>
      <c r="R35" s="140"/>
    </row>
    <row r="36" spans="1:18" ht="14.25" thickBot="1">
      <c r="A36" s="141"/>
      <c r="B36" s="142"/>
      <c r="C36" s="143"/>
      <c r="D36" s="144"/>
      <c r="E36" s="145" t="s">
        <v>76</v>
      </c>
      <c r="F36" s="146"/>
      <c r="G36" s="147" t="s">
        <v>76</v>
      </c>
      <c r="H36" s="148"/>
      <c r="I36" s="149" t="s">
        <v>79</v>
      </c>
      <c r="J36" s="150"/>
      <c r="K36" s="151"/>
      <c r="L36" s="152" t="s">
        <v>77</v>
      </c>
      <c r="M36" s="43">
        <f t="shared" si="0"/>
        <v>4</v>
      </c>
      <c r="N36" s="153"/>
      <c r="O36" s="128" t="s">
        <v>76</v>
      </c>
      <c r="P36" s="133">
        <f>COUNTIF($A$4:$K$36,O36)</f>
        <v>4</v>
      </c>
      <c r="Q36" s="154"/>
      <c r="R36" s="155"/>
    </row>
    <row r="37" spans="1:18" ht="14.25" thickBot="1">
      <c r="A37" s="156" t="s">
        <v>80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8"/>
      <c r="L37" s="159" t="s">
        <v>81</v>
      </c>
      <c r="M37" s="160">
        <f>SUM(M4:M36)</f>
        <v>139</v>
      </c>
      <c r="N37" s="161">
        <f>SUM(N6:N36)</f>
        <v>2</v>
      </c>
      <c r="O37" s="162"/>
      <c r="P37" s="161">
        <f>SUM(P4:P36)</f>
        <v>115</v>
      </c>
      <c r="Q37" s="160"/>
      <c r="R37" s="161">
        <f>SUM(R4:R36)</f>
        <v>26</v>
      </c>
    </row>
    <row r="38" spans="1:18" s="163" customFormat="1">
      <c r="E38" s="165"/>
      <c r="H38"/>
      <c r="I38"/>
      <c r="L38" s="164"/>
      <c r="M38"/>
      <c r="N38"/>
      <c r="Q38"/>
      <c r="R38"/>
    </row>
    <row r="39" spans="1:18" s="163" customFormat="1">
      <c r="E39" s="165"/>
      <c r="H39"/>
      <c r="I39"/>
      <c r="L39" s="164"/>
      <c r="M39"/>
      <c r="N39"/>
      <c r="Q39"/>
      <c r="R39"/>
    </row>
  </sheetData>
  <mergeCells count="55">
    <mergeCell ref="L34:L35"/>
    <mergeCell ref="M34:M35"/>
    <mergeCell ref="N34:N35"/>
    <mergeCell ref="B35:C35"/>
    <mergeCell ref="F35:F36"/>
    <mergeCell ref="I35:J35"/>
    <mergeCell ref="I36:K36"/>
    <mergeCell ref="F32:F33"/>
    <mergeCell ref="L32:L33"/>
    <mergeCell ref="M32:M33"/>
    <mergeCell ref="N32:N33"/>
    <mergeCell ref="B33:C33"/>
    <mergeCell ref="I33:J33"/>
    <mergeCell ref="R26:R28"/>
    <mergeCell ref="D29:D31"/>
    <mergeCell ref="E29:E31"/>
    <mergeCell ref="F29:F31"/>
    <mergeCell ref="G29:G31"/>
    <mergeCell ref="H29:H31"/>
    <mergeCell ref="L29:L31"/>
    <mergeCell ref="M29:M31"/>
    <mergeCell ref="N29:N31"/>
    <mergeCell ref="L26:L28"/>
    <mergeCell ref="M26:M28"/>
    <mergeCell ref="N26:N28"/>
    <mergeCell ref="O26:O28"/>
    <mergeCell ref="P26:P28"/>
    <mergeCell ref="Q26:Q28"/>
    <mergeCell ref="A26:A28"/>
    <mergeCell ref="D26:D28"/>
    <mergeCell ref="E26:E28"/>
    <mergeCell ref="F26:F28"/>
    <mergeCell ref="G26:G28"/>
    <mergeCell ref="H26:H28"/>
    <mergeCell ref="M23:M25"/>
    <mergeCell ref="N23:N25"/>
    <mergeCell ref="O23:O25"/>
    <mergeCell ref="P23:P25"/>
    <mergeCell ref="Q23:Q25"/>
    <mergeCell ref="R23:R25"/>
    <mergeCell ref="D23:D25"/>
    <mergeCell ref="E23:E25"/>
    <mergeCell ref="F23:F25"/>
    <mergeCell ref="G23:G25"/>
    <mergeCell ref="H23:H25"/>
    <mergeCell ref="L23:L25"/>
    <mergeCell ref="A1:R1"/>
    <mergeCell ref="A3:E3"/>
    <mergeCell ref="G3:K3"/>
    <mergeCell ref="B20:B22"/>
    <mergeCell ref="C20:C22"/>
    <mergeCell ref="I20:I22"/>
    <mergeCell ref="J20:J22"/>
    <mergeCell ref="F4:F5"/>
    <mergeCell ref="L4:L5"/>
  </mergeCells>
  <phoneticPr fontId="2" type="noConversion"/>
  <pageMargins left="0.51181102362204722" right="0.43307086614173229" top="0.70866141732283472" bottom="0.55118110236220474" header="0.31496062992125984" footer="0.31496062992125984"/>
  <pageSetup paperSize="9" orientation="landscape" r:id="rId1"/>
  <headerFooter alignWithMargins="0">
    <oddFooter>&amp;L&amp;8&amp;D &amp;"Monotype Corsiva,보통"  &amp;"새굴림,보통"書式作成&amp;"Monotype Corsiva,보통" &amp;UE - jongmin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계단유도등</vt:lpstr>
    </vt:vector>
  </TitlesOfParts>
  <Company>법원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방재실장</dc:creator>
  <cp:lastModifiedBy>방재실장</cp:lastModifiedBy>
  <dcterms:created xsi:type="dcterms:W3CDTF">2013-04-05T02:36:19Z</dcterms:created>
  <dcterms:modified xsi:type="dcterms:W3CDTF">2013-04-05T02:59:23Z</dcterms:modified>
</cp:coreProperties>
</file>